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01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9" i="1"/>
  <c r="L22"/>
  <c r="H125"/>
  <c r="B178"/>
  <c r="A178"/>
  <c r="L177"/>
  <c r="J177"/>
  <c r="I177"/>
  <c r="H177"/>
  <c r="G177"/>
  <c r="F177"/>
  <c r="B168"/>
  <c r="A168"/>
  <c r="L167"/>
  <c r="J167"/>
  <c r="J178" s="1"/>
  <c r="I167"/>
  <c r="I178" s="1"/>
  <c r="H167"/>
  <c r="H178" s="1"/>
  <c r="G167"/>
  <c r="G178" s="1"/>
  <c r="F167"/>
  <c r="F178" s="1"/>
  <c r="B160"/>
  <c r="A160"/>
  <c r="L159"/>
  <c r="J159"/>
  <c r="I159"/>
  <c r="H159"/>
  <c r="G159"/>
  <c r="F159"/>
  <c r="B151"/>
  <c r="A151"/>
  <c r="L150"/>
  <c r="J150"/>
  <c r="I150"/>
  <c r="H150"/>
  <c r="G150"/>
  <c r="G160" s="1"/>
  <c r="F150"/>
  <c r="F160" s="1"/>
  <c r="B143"/>
  <c r="A143"/>
  <c r="L142"/>
  <c r="J142"/>
  <c r="I142"/>
  <c r="H142"/>
  <c r="G142"/>
  <c r="F142"/>
  <c r="B134"/>
  <c r="A134"/>
  <c r="L133"/>
  <c r="J133"/>
  <c r="I133"/>
  <c r="H133"/>
  <c r="G133"/>
  <c r="F133"/>
  <c r="B126"/>
  <c r="A126"/>
  <c r="L125"/>
  <c r="J125"/>
  <c r="I125"/>
  <c r="G125"/>
  <c r="F125"/>
  <c r="B117"/>
  <c r="A117"/>
  <c r="L116"/>
  <c r="J116"/>
  <c r="I116"/>
  <c r="H116"/>
  <c r="G116"/>
  <c r="G126" s="1"/>
  <c r="F116"/>
  <c r="B109"/>
  <c r="A109"/>
  <c r="L108"/>
  <c r="J108"/>
  <c r="I108"/>
  <c r="H108"/>
  <c r="G108"/>
  <c r="F108"/>
  <c r="B100"/>
  <c r="A100"/>
  <c r="L99"/>
  <c r="J99"/>
  <c r="I99"/>
  <c r="I109" s="1"/>
  <c r="H99"/>
  <c r="H109" s="1"/>
  <c r="G99"/>
  <c r="G109" s="1"/>
  <c r="F99"/>
  <c r="F109" s="1"/>
  <c r="B92"/>
  <c r="A92"/>
  <c r="L91"/>
  <c r="J91"/>
  <c r="I91"/>
  <c r="H91"/>
  <c r="G91"/>
  <c r="F91"/>
  <c r="B82"/>
  <c r="A82"/>
  <c r="L81"/>
  <c r="J81"/>
  <c r="I81"/>
  <c r="I92" s="1"/>
  <c r="H81"/>
  <c r="H92" s="1"/>
  <c r="G81"/>
  <c r="G92" s="1"/>
  <c r="F81"/>
  <c r="F92" s="1"/>
  <c r="B74"/>
  <c r="A74"/>
  <c r="L73"/>
  <c r="J73"/>
  <c r="I73"/>
  <c r="H73"/>
  <c r="G73"/>
  <c r="F73"/>
  <c r="B65"/>
  <c r="A65"/>
  <c r="L64"/>
  <c r="J64"/>
  <c r="I64"/>
  <c r="H64"/>
  <c r="G64"/>
  <c r="F64"/>
  <c r="F74" s="1"/>
  <c r="B57"/>
  <c r="A57"/>
  <c r="L56"/>
  <c r="J56"/>
  <c r="I56"/>
  <c r="H56"/>
  <c r="G56"/>
  <c r="F56"/>
  <c r="B48"/>
  <c r="A48"/>
  <c r="L47"/>
  <c r="L57" s="1"/>
  <c r="J47"/>
  <c r="I47"/>
  <c r="H47"/>
  <c r="G47"/>
  <c r="F47"/>
  <c r="B40"/>
  <c r="A40"/>
  <c r="L39"/>
  <c r="J39"/>
  <c r="I39"/>
  <c r="H39"/>
  <c r="G39"/>
  <c r="B31"/>
  <c r="A31"/>
  <c r="L30"/>
  <c r="J30"/>
  <c r="I30"/>
  <c r="H30"/>
  <c r="G30"/>
  <c r="F30"/>
  <c r="B23"/>
  <c r="A23"/>
  <c r="J22"/>
  <c r="I22"/>
  <c r="H22"/>
  <c r="G22"/>
  <c r="F22"/>
  <c r="B13"/>
  <c r="A13"/>
  <c r="L12"/>
  <c r="J12"/>
  <c r="J23" s="1"/>
  <c r="I12"/>
  <c r="I23" s="1"/>
  <c r="H12"/>
  <c r="G12"/>
  <c r="G23" s="1"/>
  <c r="F12"/>
  <c r="I40" l="1"/>
  <c r="J40"/>
  <c r="F23"/>
  <c r="L40"/>
  <c r="J92"/>
  <c r="H40"/>
  <c r="G40"/>
  <c r="H23"/>
  <c r="L23"/>
  <c r="G74"/>
  <c r="L92"/>
  <c r="H160"/>
  <c r="H74"/>
  <c r="I160"/>
  <c r="I74"/>
  <c r="F143"/>
  <c r="J160"/>
  <c r="F57"/>
  <c r="J74"/>
  <c r="G143"/>
  <c r="L160"/>
  <c r="G57"/>
  <c r="H143"/>
  <c r="H57"/>
  <c r="I143"/>
  <c r="I57"/>
  <c r="J143"/>
  <c r="F40"/>
  <c r="J57"/>
  <c r="F126"/>
  <c r="L143"/>
  <c r="L178"/>
  <c r="L109"/>
  <c r="L74"/>
  <c r="J126"/>
  <c r="I126"/>
  <c r="L126"/>
  <c r="J109"/>
  <c r="H126"/>
  <c r="G179" l="1"/>
  <c r="F179"/>
  <c r="J179"/>
  <c r="H179"/>
  <c r="I179"/>
  <c r="L179"/>
</calcChain>
</file>

<file path=xl/sharedStrings.xml><?xml version="1.0" encoding="utf-8"?>
<sst xmlns="http://schemas.openxmlformats.org/spreadsheetml/2006/main" count="299" uniqueCount="111">
  <si>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</si>
  <si>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</si>
  <si>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</si>
  <si>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</si>
  <si>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</si>
  <si>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</si>
  <si>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</si>
  <si>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</si>
  <si>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</si>
  <si>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</si>
  <si>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</si>
  <si>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</si>
  <si>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</si>
  <si>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</si>
  <si>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</si>
  <si>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</si>
  <si>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</si>
  <si>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</si>
  <si>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</si>
  <si>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</si>
  <si>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</si>
  <si>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</si>
  <si>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</si>
  <si>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</si>
  <si>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</si>
  <si>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</si>
  <si>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</si>
  <si>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</si>
  <si>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</si>
  <si>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</si>
  <si>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</si>
  <si>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</si>
  <si>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</si>
  <si>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</si>
  <si>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</si>
  <si>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</si>
  <si>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</si>
  <si>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</si>
  <si>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</si>
  <si>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</si>
  <si>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Хлеб пшеничный</t>
  </si>
  <si>
    <t>Омлет натуральный</t>
  </si>
  <si>
    <t>Какао с молоком</t>
  </si>
  <si>
    <t>Плов из отварной курицы</t>
  </si>
  <si>
    <t>Печень по-строгановски</t>
  </si>
  <si>
    <t>Картофельное пюре</t>
  </si>
  <si>
    <t>Каша манная молочная</t>
  </si>
  <si>
    <t>Рис отварной</t>
  </si>
  <si>
    <t>Щи из свежей капусты с картофелем</t>
  </si>
  <si>
    <t>Каша гречневая рассыпчатая</t>
  </si>
  <si>
    <t>Чай с молоком</t>
  </si>
  <si>
    <t>Директор</t>
  </si>
  <si>
    <t>С.С.Торопова</t>
  </si>
  <si>
    <t>Напиток из плодов шиповника</t>
  </si>
  <si>
    <t>Хлеб пшеничный (батон нарезной) с маслом</t>
  </si>
  <si>
    <t>Макароны отварные</t>
  </si>
  <si>
    <t>Компот из  сухофруктов</t>
  </si>
  <si>
    <t>Каша рисовая молочная</t>
  </si>
  <si>
    <t>Фрукт</t>
  </si>
  <si>
    <t>Сельдь соленая с луком</t>
  </si>
  <si>
    <t>Компот из кураги</t>
  </si>
  <si>
    <t>Хлеб ржано-пшеничный</t>
  </si>
  <si>
    <t>Каша пшенная молочная</t>
  </si>
  <si>
    <t>Чай с сахаром</t>
  </si>
  <si>
    <t>Суп картофельный с клецками</t>
  </si>
  <si>
    <t>Каша ячневая молочная</t>
  </si>
  <si>
    <t>Чай  с молоком</t>
  </si>
  <si>
    <t>Суп крестьянский с крупой</t>
  </si>
  <si>
    <t>Запеканка манная с изюмом</t>
  </si>
  <si>
    <t>Салат из свеклы с черносливом</t>
  </si>
  <si>
    <t>Суп картофельный с  макаронными изделиями</t>
  </si>
  <si>
    <t>Гуляш из говядины</t>
  </si>
  <si>
    <t>Каша перловая рассыпчатая</t>
  </si>
  <si>
    <t>Сок</t>
  </si>
  <si>
    <t>Омлет с зеленым горошком</t>
  </si>
  <si>
    <t>Рассольник "Ленинградский"</t>
  </si>
  <si>
    <t>Компот из сухофруктов</t>
  </si>
  <si>
    <t>Каша пшеничная молочная</t>
  </si>
  <si>
    <t>Яйцо отварное</t>
  </si>
  <si>
    <t>Борщ с капустой и картофелем</t>
  </si>
  <si>
    <t>Жаркое по-домашнему</t>
  </si>
  <si>
    <t>Компот из чернослива</t>
  </si>
  <si>
    <t>Хлеб ржаной</t>
  </si>
  <si>
    <t>Каша "Дружба"</t>
  </si>
  <si>
    <t>Кофейный напиток</t>
  </si>
  <si>
    <t>Салат из свеклы отварной</t>
  </si>
  <si>
    <t>Суп гороховый на кур/бульоне с гренками</t>
  </si>
  <si>
    <t>54-9р-2019</t>
  </si>
  <si>
    <t>Каша кукурузная молочная</t>
  </si>
  <si>
    <t>Суп картофельный с фрикадельками</t>
  </si>
  <si>
    <t>Макаронник с мясом</t>
  </si>
  <si>
    <t>Запеканка рисовая с творогом</t>
  </si>
  <si>
    <t>Помидор свежий (долькой)</t>
  </si>
  <si>
    <t>Суп с рыбными консервами</t>
  </si>
  <si>
    <t>КГБОУ "Заринская общеобразовательная школа-интернат"</t>
  </si>
  <si>
    <t>Суп из овощей с фасолью  на кур.б.</t>
  </si>
  <si>
    <t>Фрикадельки, тушеные в соусе</t>
  </si>
  <si>
    <t>Котлета куриная / соус красный</t>
  </si>
  <si>
    <t>412/456</t>
  </si>
  <si>
    <t>Шницель мясной/соус красный</t>
  </si>
  <si>
    <t>381/456</t>
  </si>
  <si>
    <t xml:space="preserve">Кисель </t>
  </si>
  <si>
    <t>Ассорти из овощей с заправкой</t>
  </si>
  <si>
    <t>Горбуша, тушеная в томате с овощами</t>
  </si>
  <si>
    <t>Хлеб пшеничный  (батон нарезной) с сыром, маслом</t>
  </si>
  <si>
    <t>Хлеб пшеничный  (батон нарезной) с маслом</t>
  </si>
  <si>
    <t>Огурец свежий кусочками</t>
  </si>
  <si>
    <t>Хлеб пшеничный  (батон нарезной) с сыром,маслом</t>
  </si>
  <si>
    <t>Рыба, запеченная в сметанном соусе</t>
  </si>
  <si>
    <t>111/105</t>
  </si>
  <si>
    <t>111/100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</si>
</sst>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Protection="1">
      <protection locked="0"/>
    </xf>
    <xf numFmtId="0" fontId="11" fillId="4" borderId="15" xfId="0" applyFont="1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17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4" xfId="0" applyFont="1" applyFill="1" applyBorder="1" applyProtection="1">
      <protection locked="0"/>
    </xf>
    <xf numFmtId="0" fontId="11" fillId="4" borderId="23" xfId="0" applyFont="1" applyFill="1" applyBorder="1" applyProtection="1">
      <protection locked="0"/>
    </xf>
    <xf numFmtId="0" fontId="12" fillId="5" borderId="17" xfId="0" applyFont="1" applyFill="1" applyBorder="1" applyAlignment="1" applyProtection="1">
      <alignment horizontal="center" vertical="top" wrapText="1"/>
      <protection locked="0"/>
    </xf>
    <xf numFmtId="1" fontId="0" fillId="6" borderId="1" xfId="0" applyNumberFormat="1" applyFill="1" applyBorder="1" applyProtection="1"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0" fontId="11" fillId="4" borderId="6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4" borderId="6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1" fontId="0" fillId="6" borderId="4" xfId="0" applyNumberFormat="1" applyFill="1" applyBorder="1" applyProtection="1">
      <protection locked="0"/>
    </xf>
    <xf numFmtId="0" fontId="12" fillId="5" borderId="4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4" borderId="8" xfId="0" applyFont="1" applyFill="1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2" fillId="5" borderId="26" xfId="0" applyFont="1" applyFill="1" applyBorder="1" applyAlignment="1" applyProtection="1">
      <alignment horizontal="center" vertical="top" wrapText="1"/>
      <protection locked="0"/>
    </xf>
    <xf numFmtId="0" fontId="12" fillId="5" borderId="2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12" fillId="5" borderId="2" xfId="0" applyFont="1" applyFill="1" applyBorder="1" applyAlignment="1" applyProtection="1">
      <alignment horizontal="right" wrapText="1"/>
      <protection locked="0"/>
    </xf>
    <xf numFmtId="0" fontId="11" fillId="4" borderId="26" xfId="0" applyFont="1" applyFill="1" applyBorder="1" applyProtection="1">
      <protection locked="0"/>
    </xf>
    <xf numFmtId="1" fontId="0" fillId="6" borderId="25" xfId="0" applyNumberFormat="1" applyFill="1" applyBorder="1" applyProtection="1">
      <protection locked="0"/>
    </xf>
    <xf numFmtId="2" fontId="0" fillId="6" borderId="25" xfId="0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0" fillId="6" borderId="2" xfId="0" applyFill="1" applyBorder="1" applyAlignment="1" applyProtection="1">
      <alignment horizontal="right"/>
      <protection locked="0"/>
    </xf>
    <xf numFmtId="0" fontId="12" fillId="5" borderId="2" xfId="0" applyFont="1" applyFill="1" applyBorder="1" applyAlignment="1" applyProtection="1">
      <alignment horizontal="right" vertical="top" wrapText="1"/>
      <protection locked="0"/>
    </xf>
    <xf numFmtId="0" fontId="12" fillId="5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11" fillId="4" borderId="4" xfId="0" applyFon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9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45" sqref="E4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94</v>
      </c>
      <c r="D1" s="96"/>
      <c r="E1" s="96"/>
      <c r="F1" s="12" t="s">
        <v>16</v>
      </c>
      <c r="G1" s="2" t="s">
        <v>17</v>
      </c>
      <c r="H1" s="97" t="s">
        <v>51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52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46</v>
      </c>
      <c r="F6" s="89">
        <v>150</v>
      </c>
      <c r="G6" s="49">
        <v>4.5599999999999996</v>
      </c>
      <c r="H6" s="49">
        <v>5.97</v>
      </c>
      <c r="I6" s="49">
        <v>22.82</v>
      </c>
      <c r="J6" s="82">
        <v>161.55000000000001</v>
      </c>
      <c r="K6" s="49">
        <v>262</v>
      </c>
      <c r="L6" s="49">
        <v>15.06</v>
      </c>
    </row>
    <row r="7" spans="1:12" ht="15">
      <c r="A7" s="23"/>
      <c r="B7" s="15"/>
      <c r="C7" s="11"/>
      <c r="D7" s="7" t="s">
        <v>22</v>
      </c>
      <c r="E7" s="51" t="s">
        <v>53</v>
      </c>
      <c r="F7" s="88">
        <v>200</v>
      </c>
      <c r="G7" s="61">
        <v>0.7</v>
      </c>
      <c r="H7" s="61">
        <v>0.3</v>
      </c>
      <c r="I7" s="61">
        <v>22.8</v>
      </c>
      <c r="J7" s="83">
        <v>97</v>
      </c>
      <c r="K7" s="53">
        <v>519</v>
      </c>
      <c r="L7" s="59">
        <v>9.8800000000000008</v>
      </c>
    </row>
    <row r="8" spans="1:12" ht="15">
      <c r="A8" s="23"/>
      <c r="B8" s="15"/>
      <c r="C8" s="11"/>
      <c r="D8" s="7" t="s">
        <v>23</v>
      </c>
      <c r="E8" s="56" t="s">
        <v>54</v>
      </c>
      <c r="F8" s="88">
        <v>70</v>
      </c>
      <c r="G8" s="53">
        <v>4.58</v>
      </c>
      <c r="H8" s="53">
        <v>8.9499999999999993</v>
      </c>
      <c r="I8" s="53">
        <v>30.98</v>
      </c>
      <c r="J8" s="76">
        <v>223.4</v>
      </c>
      <c r="K8" s="74" t="s">
        <v>109</v>
      </c>
      <c r="L8" s="53">
        <v>14.27</v>
      </c>
    </row>
    <row r="9" spans="1:12" ht="15">
      <c r="A9" s="23"/>
      <c r="B9" s="15"/>
      <c r="C9" s="11"/>
      <c r="D9" s="7" t="s">
        <v>24</v>
      </c>
      <c r="E9" s="56"/>
      <c r="F9" s="88"/>
      <c r="G9" s="53"/>
      <c r="H9" s="53"/>
      <c r="I9" s="53"/>
      <c r="J9" s="76"/>
      <c r="K9" s="53"/>
      <c r="L9" s="53"/>
    </row>
    <row r="10" spans="1:12" ht="15">
      <c r="A10" s="23"/>
      <c r="B10" s="15"/>
      <c r="C10" s="11"/>
      <c r="D10" s="6"/>
      <c r="E10" s="60" t="s">
        <v>41</v>
      </c>
      <c r="F10" s="88">
        <v>80</v>
      </c>
      <c r="G10" s="53">
        <v>6.89</v>
      </c>
      <c r="H10" s="53">
        <v>10.7</v>
      </c>
      <c r="I10" s="53">
        <v>1.85</v>
      </c>
      <c r="J10" s="76">
        <v>130.46</v>
      </c>
      <c r="K10" s="53">
        <v>301</v>
      </c>
      <c r="L10" s="53">
        <v>34.15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79"/>
      <c r="K11" s="40"/>
      <c r="L11" s="79"/>
    </row>
    <row r="12" spans="1:12" ht="1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 t="shared" ref="G12:J12" si="0">SUM(G6:G11)</f>
        <v>16.73</v>
      </c>
      <c r="H12" s="19">
        <f t="shared" si="0"/>
        <v>25.919999999999998</v>
      </c>
      <c r="I12" s="19">
        <f t="shared" si="0"/>
        <v>78.45</v>
      </c>
      <c r="J12" s="80">
        <f t="shared" si="0"/>
        <v>612.41000000000008</v>
      </c>
      <c r="K12" s="19"/>
      <c r="L12" s="80">
        <f t="shared" ref="L12" si="1">SUM(L6:L11)</f>
        <v>73.36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60" t="s">
        <v>39</v>
      </c>
      <c r="F13" s="61">
        <v>70</v>
      </c>
      <c r="G13" s="61">
        <v>1.33</v>
      </c>
      <c r="H13" s="61">
        <v>6.23</v>
      </c>
      <c r="I13" s="61">
        <v>5.39</v>
      </c>
      <c r="J13" s="75">
        <v>83.3</v>
      </c>
      <c r="K13" s="61">
        <v>115</v>
      </c>
      <c r="L13" s="61">
        <v>10.47</v>
      </c>
    </row>
    <row r="14" spans="1:12" ht="15">
      <c r="A14" s="23"/>
      <c r="B14" s="15"/>
      <c r="C14" s="11"/>
      <c r="D14" s="7" t="s">
        <v>27</v>
      </c>
      <c r="E14" s="56" t="s">
        <v>95</v>
      </c>
      <c r="F14" s="53">
        <v>200</v>
      </c>
      <c r="G14" s="53">
        <v>2.94</v>
      </c>
      <c r="H14" s="53">
        <v>3.52</v>
      </c>
      <c r="I14" s="53">
        <v>12.22</v>
      </c>
      <c r="J14" s="76">
        <v>92.4</v>
      </c>
      <c r="K14" s="53">
        <v>143</v>
      </c>
      <c r="L14" s="53">
        <v>8.7899999999999991</v>
      </c>
    </row>
    <row r="15" spans="1:12" ht="15">
      <c r="A15" s="23"/>
      <c r="B15" s="15"/>
      <c r="C15" s="11"/>
      <c r="D15" s="7" t="s">
        <v>28</v>
      </c>
      <c r="E15" s="56" t="s">
        <v>96</v>
      </c>
      <c r="F15" s="53">
        <v>110</v>
      </c>
      <c r="G15" s="53">
        <v>12.1</v>
      </c>
      <c r="H15" s="53">
        <v>12.87</v>
      </c>
      <c r="I15" s="53">
        <v>8.58</v>
      </c>
      <c r="J15" s="76">
        <v>198</v>
      </c>
      <c r="K15" s="53">
        <v>392</v>
      </c>
      <c r="L15" s="53">
        <v>50.12</v>
      </c>
    </row>
    <row r="16" spans="1:12" ht="15">
      <c r="A16" s="23"/>
      <c r="B16" s="15"/>
      <c r="C16" s="11"/>
      <c r="D16" s="7" t="s">
        <v>29</v>
      </c>
      <c r="E16" s="56" t="s">
        <v>55</v>
      </c>
      <c r="F16" s="53">
        <v>200</v>
      </c>
      <c r="G16" s="53">
        <v>7.54</v>
      </c>
      <c r="H16" s="53">
        <v>0.9</v>
      </c>
      <c r="I16" s="53">
        <v>38.72</v>
      </c>
      <c r="J16" s="76">
        <v>193.2</v>
      </c>
      <c r="K16" s="53">
        <v>291</v>
      </c>
      <c r="L16" s="53">
        <v>12.04</v>
      </c>
    </row>
    <row r="17" spans="1:12" ht="15">
      <c r="A17" s="23"/>
      <c r="B17" s="15"/>
      <c r="C17" s="11"/>
      <c r="D17" s="7"/>
      <c r="E17" s="56"/>
      <c r="F17" s="53"/>
      <c r="G17" s="53"/>
      <c r="H17" s="53"/>
      <c r="I17" s="53"/>
      <c r="J17" s="76"/>
      <c r="K17" s="53"/>
      <c r="L17" s="53"/>
    </row>
    <row r="18" spans="1:12" ht="15">
      <c r="A18" s="23"/>
      <c r="B18" s="15"/>
      <c r="C18" s="11"/>
      <c r="D18" s="7" t="s">
        <v>31</v>
      </c>
      <c r="E18" s="56" t="s">
        <v>40</v>
      </c>
      <c r="F18" s="53">
        <v>60</v>
      </c>
      <c r="G18" s="53">
        <v>4.5599999999999996</v>
      </c>
      <c r="H18" s="53">
        <v>0.48</v>
      </c>
      <c r="I18" s="53">
        <v>29.52</v>
      </c>
      <c r="J18" s="76">
        <v>141</v>
      </c>
      <c r="K18" s="53">
        <v>108</v>
      </c>
      <c r="L18" s="53">
        <v>2.86</v>
      </c>
    </row>
    <row r="19" spans="1:12" ht="15">
      <c r="A19" s="23"/>
      <c r="B19" s="15"/>
      <c r="C19" s="11"/>
      <c r="D19" s="7" t="s">
        <v>32</v>
      </c>
      <c r="E19" s="39"/>
      <c r="F19" s="40"/>
      <c r="G19" s="40"/>
      <c r="H19" s="40"/>
      <c r="I19" s="40"/>
      <c r="J19" s="79"/>
      <c r="K19" s="40"/>
      <c r="L19" s="79"/>
    </row>
    <row r="20" spans="1:12" ht="15">
      <c r="A20" s="23"/>
      <c r="B20" s="15"/>
      <c r="C20" s="11"/>
      <c r="D20" s="7" t="s">
        <v>30</v>
      </c>
      <c r="E20" s="56" t="s">
        <v>56</v>
      </c>
      <c r="F20" s="53">
        <v>200</v>
      </c>
      <c r="G20" s="53">
        <v>0.5</v>
      </c>
      <c r="H20" s="53">
        <v>0</v>
      </c>
      <c r="I20" s="53">
        <v>27</v>
      </c>
      <c r="J20" s="76">
        <v>110</v>
      </c>
      <c r="K20" s="53">
        <v>508</v>
      </c>
      <c r="L20" s="53">
        <v>4.76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0"/>
      <c r="L21" s="79"/>
    </row>
    <row r="22" spans="1:12" ht="15">
      <c r="A22" s="24"/>
      <c r="B22" s="17"/>
      <c r="C22" s="8"/>
      <c r="D22" s="18" t="s">
        <v>33</v>
      </c>
      <c r="E22" s="9"/>
      <c r="F22" s="19">
        <f>SUM(F13:F21)</f>
        <v>840</v>
      </c>
      <c r="G22" s="19">
        <f t="shared" ref="G22:J22" si="2">SUM(G13:G21)</f>
        <v>28.969999999999995</v>
      </c>
      <c r="H22" s="19">
        <f t="shared" si="2"/>
        <v>23.999999999999996</v>
      </c>
      <c r="I22" s="19">
        <f t="shared" si="2"/>
        <v>121.42999999999999</v>
      </c>
      <c r="J22" s="19">
        <f t="shared" si="2"/>
        <v>817.9</v>
      </c>
      <c r="K22" s="19"/>
      <c r="L22" s="80">
        <f t="shared" ref="L22" si="3">SUM(L13:L21)</f>
        <v>89.039999999999992</v>
      </c>
    </row>
    <row r="23" spans="1:12" ht="15.75" thickBot="1">
      <c r="A23" s="29">
        <f>A6</f>
        <v>1</v>
      </c>
      <c r="B23" s="30">
        <f>B6</f>
        <v>1</v>
      </c>
      <c r="C23" s="92" t="s">
        <v>4</v>
      </c>
      <c r="D23" s="93"/>
      <c r="E23" s="31"/>
      <c r="F23" s="32">
        <f>F12+F22</f>
        <v>1340</v>
      </c>
      <c r="G23" s="32">
        <f t="shared" ref="G23:J23" si="4">G12+G22</f>
        <v>45.699999999999996</v>
      </c>
      <c r="H23" s="32">
        <f t="shared" si="4"/>
        <v>49.919999999999995</v>
      </c>
      <c r="I23" s="32">
        <f t="shared" si="4"/>
        <v>199.88</v>
      </c>
      <c r="J23" s="32">
        <f t="shared" si="4"/>
        <v>1430.31</v>
      </c>
      <c r="K23" s="32"/>
      <c r="L23" s="32">
        <f t="shared" ref="L23" si="5">L12+L22</f>
        <v>162.39999999999998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48" t="s">
        <v>57</v>
      </c>
      <c r="F24" s="64">
        <v>150</v>
      </c>
      <c r="G24" s="49">
        <v>4.1500000000000004</v>
      </c>
      <c r="H24" s="49">
        <v>6.46</v>
      </c>
      <c r="I24" s="49">
        <v>24.3</v>
      </c>
      <c r="J24" s="82">
        <v>172.1</v>
      </c>
      <c r="K24" s="89">
        <v>268</v>
      </c>
      <c r="L24" s="77">
        <v>14.26</v>
      </c>
    </row>
    <row r="25" spans="1:12" ht="15">
      <c r="A25" s="14"/>
      <c r="B25" s="15"/>
      <c r="C25" s="11"/>
      <c r="D25" s="7" t="s">
        <v>22</v>
      </c>
      <c r="E25" s="51" t="s">
        <v>84</v>
      </c>
      <c r="F25" s="72">
        <v>200</v>
      </c>
      <c r="G25" s="57">
        <v>3.2</v>
      </c>
      <c r="H25" s="57">
        <v>2.7</v>
      </c>
      <c r="I25" s="57">
        <v>15.9</v>
      </c>
      <c r="J25" s="83">
        <v>79</v>
      </c>
      <c r="K25" s="88">
        <v>501</v>
      </c>
      <c r="L25" s="78">
        <v>11.77</v>
      </c>
    </row>
    <row r="26" spans="1:12" ht="15">
      <c r="A26" s="14"/>
      <c r="B26" s="15"/>
      <c r="C26" s="11"/>
      <c r="D26" s="7" t="s">
        <v>23</v>
      </c>
      <c r="E26" s="56" t="s">
        <v>104</v>
      </c>
      <c r="F26" s="57">
        <v>80</v>
      </c>
      <c r="G26" s="53">
        <v>7.14</v>
      </c>
      <c r="H26" s="53">
        <v>11.6</v>
      </c>
      <c r="I26" s="53">
        <v>30.98</v>
      </c>
      <c r="J26" s="76">
        <v>257.7</v>
      </c>
      <c r="K26" s="88" t="s">
        <v>110</v>
      </c>
      <c r="L26" s="78">
        <v>19.61</v>
      </c>
    </row>
    <row r="27" spans="1:12" ht="15">
      <c r="A27" s="14"/>
      <c r="B27" s="15"/>
      <c r="C27" s="11"/>
      <c r="D27" s="7" t="s">
        <v>24</v>
      </c>
      <c r="E27" s="39" t="s">
        <v>58</v>
      </c>
      <c r="F27" s="72">
        <v>100</v>
      </c>
      <c r="G27" s="40">
        <v>1.5</v>
      </c>
      <c r="H27" s="40">
        <v>0.5</v>
      </c>
      <c r="I27" s="40">
        <v>21</v>
      </c>
      <c r="J27" s="40">
        <v>96</v>
      </c>
      <c r="K27" s="90">
        <v>112</v>
      </c>
      <c r="L27" s="79">
        <v>24.17</v>
      </c>
    </row>
    <row r="28" spans="1:12" ht="15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0"/>
      <c r="L28" s="79"/>
    </row>
    <row r="29" spans="1:12" ht="1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0"/>
      <c r="L29" s="79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530</v>
      </c>
      <c r="G30" s="19">
        <f t="shared" ref="G30" si="6">SUM(G24:G29)</f>
        <v>15.99</v>
      </c>
      <c r="H30" s="19">
        <f t="shared" ref="H30" si="7">SUM(H24:H29)</f>
        <v>21.259999999999998</v>
      </c>
      <c r="I30" s="19">
        <f t="shared" ref="I30" si="8">SUM(I24:I29)</f>
        <v>92.18</v>
      </c>
      <c r="J30" s="19">
        <f t="shared" ref="J30:L30" si="9">SUM(J24:J29)</f>
        <v>604.79999999999995</v>
      </c>
      <c r="K30" s="19"/>
      <c r="L30" s="80">
        <f t="shared" si="9"/>
        <v>69.81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60" t="s">
        <v>59</v>
      </c>
      <c r="F31" s="61">
        <v>80</v>
      </c>
      <c r="G31" s="61">
        <v>7.68</v>
      </c>
      <c r="H31" s="61">
        <v>16.239999999999998</v>
      </c>
      <c r="I31" s="53">
        <v>3.04</v>
      </c>
      <c r="J31" s="75">
        <v>188.8</v>
      </c>
      <c r="K31" s="81">
        <v>353</v>
      </c>
      <c r="L31" s="75">
        <v>28.15</v>
      </c>
    </row>
    <row r="32" spans="1:12" ht="15">
      <c r="A32" s="14"/>
      <c r="B32" s="15"/>
      <c r="C32" s="11"/>
      <c r="D32" s="7" t="s">
        <v>27</v>
      </c>
      <c r="E32" s="56" t="s">
        <v>48</v>
      </c>
      <c r="F32" s="53">
        <v>200</v>
      </c>
      <c r="G32" s="53">
        <v>1.4</v>
      </c>
      <c r="H32" s="53">
        <v>3.98</v>
      </c>
      <c r="I32" s="53">
        <v>6.22</v>
      </c>
      <c r="J32" s="76">
        <v>66.400000000000006</v>
      </c>
      <c r="K32" s="53">
        <v>142</v>
      </c>
      <c r="L32" s="53">
        <v>7.35</v>
      </c>
    </row>
    <row r="33" spans="1:12" ht="15">
      <c r="A33" s="14"/>
      <c r="B33" s="15"/>
      <c r="C33" s="11"/>
      <c r="D33" s="7" t="s">
        <v>28</v>
      </c>
      <c r="E33" s="56" t="s">
        <v>97</v>
      </c>
      <c r="F33" s="53">
        <v>130</v>
      </c>
      <c r="G33" s="53">
        <v>13.93</v>
      </c>
      <c r="H33" s="53">
        <v>10.34</v>
      </c>
      <c r="I33" s="53">
        <v>11.14</v>
      </c>
      <c r="J33" s="76">
        <v>208</v>
      </c>
      <c r="K33" s="74" t="s">
        <v>98</v>
      </c>
      <c r="L33" s="53">
        <v>48.98</v>
      </c>
    </row>
    <row r="34" spans="1:12" ht="15">
      <c r="A34" s="14"/>
      <c r="B34" s="15"/>
      <c r="C34" s="11"/>
      <c r="D34" s="7" t="s">
        <v>29</v>
      </c>
      <c r="E34" s="65" t="s">
        <v>45</v>
      </c>
      <c r="F34" s="53">
        <v>160</v>
      </c>
      <c r="G34" s="53">
        <v>3.36</v>
      </c>
      <c r="H34" s="53">
        <v>7.04</v>
      </c>
      <c r="I34" s="53">
        <v>16.350000000000001</v>
      </c>
      <c r="J34" s="76">
        <v>147.19999999999999</v>
      </c>
      <c r="K34" s="53">
        <v>429</v>
      </c>
      <c r="L34" s="53">
        <v>15.96</v>
      </c>
    </row>
    <row r="35" spans="1:12" ht="15">
      <c r="A35" s="14"/>
      <c r="B35" s="15"/>
      <c r="C35" s="11"/>
      <c r="D35" s="7" t="s">
        <v>31</v>
      </c>
      <c r="E35" s="56"/>
      <c r="F35" s="53"/>
      <c r="G35" s="53"/>
      <c r="H35" s="53"/>
      <c r="I35" s="53"/>
      <c r="J35" s="76"/>
      <c r="K35" s="52"/>
      <c r="L35" s="76"/>
    </row>
    <row r="36" spans="1:12" ht="15">
      <c r="A36" s="14"/>
      <c r="B36" s="15"/>
      <c r="C36" s="11"/>
      <c r="D36" s="7" t="s">
        <v>32</v>
      </c>
      <c r="E36" s="56" t="s">
        <v>61</v>
      </c>
      <c r="F36" s="53">
        <v>60</v>
      </c>
      <c r="G36" s="53">
        <v>3.96</v>
      </c>
      <c r="H36" s="53">
        <v>0.72</v>
      </c>
      <c r="I36" s="53">
        <v>20.399999999999999</v>
      </c>
      <c r="J36" s="76">
        <v>108.6</v>
      </c>
      <c r="K36" s="52">
        <v>110</v>
      </c>
      <c r="L36" s="76">
        <v>2.89</v>
      </c>
    </row>
    <row r="37" spans="1:12" ht="15">
      <c r="A37" s="14"/>
      <c r="B37" s="15"/>
      <c r="C37" s="11"/>
      <c r="D37" s="7" t="s">
        <v>30</v>
      </c>
      <c r="E37" s="56" t="s">
        <v>60</v>
      </c>
      <c r="F37" s="53">
        <v>200</v>
      </c>
      <c r="G37" s="53">
        <v>1.2</v>
      </c>
      <c r="H37" s="53">
        <v>0</v>
      </c>
      <c r="I37" s="53">
        <v>19.399999999999999</v>
      </c>
      <c r="J37" s="76">
        <v>81</v>
      </c>
      <c r="K37" s="53">
        <v>512</v>
      </c>
      <c r="L37" s="53">
        <v>8.2799999999999994</v>
      </c>
    </row>
    <row r="38" spans="1:12" ht="1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0"/>
      <c r="L38" s="79"/>
    </row>
    <row r="39" spans="1:12" ht="15">
      <c r="A39" s="16"/>
      <c r="B39" s="17"/>
      <c r="C39" s="8"/>
      <c r="D39" s="18" t="s">
        <v>33</v>
      </c>
      <c r="E39" s="9"/>
      <c r="F39" s="19">
        <f>SUM(F31:F38)</f>
        <v>830</v>
      </c>
      <c r="G39" s="19">
        <f t="shared" ref="G39" si="10">SUM(G31:G38)</f>
        <v>31.529999999999998</v>
      </c>
      <c r="H39" s="19">
        <f t="shared" ref="H39" si="11">SUM(H31:H38)</f>
        <v>38.32</v>
      </c>
      <c r="I39" s="19">
        <f t="shared" ref="I39" si="12">SUM(I31:I38)</f>
        <v>76.55</v>
      </c>
      <c r="J39" s="19">
        <f t="shared" ref="J39:L39" si="13">SUM(J31:J38)</f>
        <v>800.00000000000011</v>
      </c>
      <c r="K39" s="19"/>
      <c r="L39" s="80">
        <f t="shared" si="13"/>
        <v>111.61</v>
      </c>
    </row>
    <row r="40" spans="1:12" ht="15.75" customHeight="1">
      <c r="A40" s="33">
        <f>A24</f>
        <v>1</v>
      </c>
      <c r="B40" s="33">
        <f>B24</f>
        <v>2</v>
      </c>
      <c r="C40" s="92" t="s">
        <v>4</v>
      </c>
      <c r="D40" s="93"/>
      <c r="E40" s="31"/>
      <c r="F40" s="32">
        <f>F30+F39</f>
        <v>1360</v>
      </c>
      <c r="G40" s="32">
        <f>G30+G39</f>
        <v>47.519999999999996</v>
      </c>
      <c r="H40" s="32">
        <f>H30+H39</f>
        <v>59.58</v>
      </c>
      <c r="I40" s="32">
        <f>I30+I39</f>
        <v>168.73000000000002</v>
      </c>
      <c r="J40" s="32">
        <f>J30+J39</f>
        <v>1404.8000000000002</v>
      </c>
      <c r="K40" s="32"/>
      <c r="L40" s="32">
        <f>L30+L39</f>
        <v>181.42000000000002</v>
      </c>
    </row>
    <row r="41" spans="1:12" ht="15">
      <c r="A41" s="20">
        <v>1</v>
      </c>
      <c r="B41" s="21">
        <v>3</v>
      </c>
      <c r="C41" s="22" t="s">
        <v>20</v>
      </c>
      <c r="D41" s="5" t="s">
        <v>21</v>
      </c>
      <c r="E41" s="48" t="s">
        <v>62</v>
      </c>
      <c r="F41" s="66">
        <v>150</v>
      </c>
      <c r="G41" s="49">
        <v>5.85</v>
      </c>
      <c r="H41" s="49">
        <v>7.09</v>
      </c>
      <c r="I41" s="50">
        <v>26.85</v>
      </c>
      <c r="J41" s="49">
        <v>212.7</v>
      </c>
      <c r="K41" s="49">
        <v>267</v>
      </c>
      <c r="L41" s="49">
        <v>12.72</v>
      </c>
    </row>
    <row r="42" spans="1:12" ht="15">
      <c r="A42" s="23"/>
      <c r="B42" s="15"/>
      <c r="C42" s="11"/>
      <c r="D42" s="7" t="s">
        <v>22</v>
      </c>
      <c r="E42" s="51" t="s">
        <v>63</v>
      </c>
      <c r="F42" s="57">
        <v>200</v>
      </c>
      <c r="G42" s="57">
        <v>0.1</v>
      </c>
      <c r="H42" s="57">
        <v>0</v>
      </c>
      <c r="I42" s="58">
        <v>15</v>
      </c>
      <c r="J42" s="57">
        <v>60</v>
      </c>
      <c r="K42" s="53">
        <v>493</v>
      </c>
      <c r="L42" s="59">
        <v>2.33</v>
      </c>
    </row>
    <row r="43" spans="1:12" ht="15">
      <c r="A43" s="23"/>
      <c r="B43" s="15"/>
      <c r="C43" s="11"/>
      <c r="D43" s="7" t="s">
        <v>23</v>
      </c>
      <c r="E43" s="56" t="s">
        <v>54</v>
      </c>
      <c r="F43" s="53">
        <v>70</v>
      </c>
      <c r="G43" s="53">
        <v>4.58</v>
      </c>
      <c r="H43" s="53">
        <v>8.99</v>
      </c>
      <c r="I43" s="54">
        <v>30.98</v>
      </c>
      <c r="J43" s="53">
        <v>223.4</v>
      </c>
      <c r="K43" s="87" t="s">
        <v>109</v>
      </c>
      <c r="L43" s="53">
        <v>13.73</v>
      </c>
    </row>
    <row r="44" spans="1:12" ht="15">
      <c r="A44" s="23"/>
      <c r="B44" s="15"/>
      <c r="C44" s="11"/>
      <c r="D44" s="7" t="s">
        <v>24</v>
      </c>
      <c r="E44" s="56" t="s">
        <v>58</v>
      </c>
      <c r="F44" s="53">
        <v>100</v>
      </c>
      <c r="G44" s="53">
        <v>0.4</v>
      </c>
      <c r="H44" s="53">
        <v>0.4</v>
      </c>
      <c r="I44" s="54">
        <v>9.8000000000000007</v>
      </c>
      <c r="J44" s="53">
        <v>47</v>
      </c>
      <c r="K44" s="55">
        <v>112</v>
      </c>
      <c r="L44" s="40">
        <v>28.38</v>
      </c>
    </row>
    <row r="45" spans="1:12" ht="15">
      <c r="A45" s="23"/>
      <c r="B45" s="15"/>
      <c r="C45" s="11"/>
      <c r="D45" s="6"/>
      <c r="E45" s="60" t="s">
        <v>78</v>
      </c>
      <c r="F45" s="73">
        <v>40</v>
      </c>
      <c r="G45" s="61">
        <v>5.0999999999999996</v>
      </c>
      <c r="H45" s="61">
        <v>4.5999999999999996</v>
      </c>
      <c r="I45" s="62">
        <v>0.3</v>
      </c>
      <c r="J45" s="61">
        <v>63</v>
      </c>
      <c r="K45" s="61">
        <v>300</v>
      </c>
      <c r="L45" s="61">
        <v>12.92</v>
      </c>
    </row>
    <row r="46" spans="1:12" ht="1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4"/>
      <c r="B47" s="17"/>
      <c r="C47" s="8"/>
      <c r="D47" s="18" t="s">
        <v>33</v>
      </c>
      <c r="E47" s="9"/>
      <c r="F47" s="19">
        <f>SUM(F41:F46)</f>
        <v>560</v>
      </c>
      <c r="G47" s="19">
        <f t="shared" ref="G47" si="14">SUM(G41:G46)</f>
        <v>16.03</v>
      </c>
      <c r="H47" s="19">
        <f t="shared" ref="H47" si="15">SUM(H41:H46)</f>
        <v>21.08</v>
      </c>
      <c r="I47" s="19">
        <f t="shared" ref="I47" si="16">SUM(I41:I46)</f>
        <v>82.929999999999993</v>
      </c>
      <c r="J47" s="19">
        <f t="shared" ref="J47:L47" si="17">SUM(J41:J46)</f>
        <v>606.1</v>
      </c>
      <c r="K47" s="25"/>
      <c r="L47" s="19">
        <f t="shared" si="17"/>
        <v>70.08</v>
      </c>
    </row>
    <row r="48" spans="1:12" ht="15">
      <c r="A48" s="26">
        <f>A41</f>
        <v>1</v>
      </c>
      <c r="B48" s="13">
        <f>B41</f>
        <v>3</v>
      </c>
      <c r="C48" s="10" t="s">
        <v>25</v>
      </c>
      <c r="D48" s="7" t="s">
        <v>26</v>
      </c>
      <c r="E48" s="60" t="s">
        <v>106</v>
      </c>
      <c r="F48" s="61">
        <v>60</v>
      </c>
      <c r="G48" s="61">
        <v>0.48</v>
      </c>
      <c r="H48" s="61">
        <v>0.06</v>
      </c>
      <c r="I48" s="62">
        <v>1.5</v>
      </c>
      <c r="J48" s="61">
        <v>8.4</v>
      </c>
      <c r="K48" s="61">
        <v>106</v>
      </c>
      <c r="L48" s="61">
        <v>7.28</v>
      </c>
    </row>
    <row r="49" spans="1:12" ht="15">
      <c r="A49" s="23"/>
      <c r="B49" s="15"/>
      <c r="C49" s="11"/>
      <c r="D49" s="7" t="s">
        <v>27</v>
      </c>
      <c r="E49" s="56" t="s">
        <v>64</v>
      </c>
      <c r="F49" s="53">
        <v>200</v>
      </c>
      <c r="G49" s="53">
        <v>0.96</v>
      </c>
      <c r="H49" s="53">
        <v>2.08</v>
      </c>
      <c r="I49" s="54">
        <v>7.02</v>
      </c>
      <c r="J49" s="53">
        <v>50.6</v>
      </c>
      <c r="K49" s="53">
        <v>146</v>
      </c>
      <c r="L49" s="53">
        <v>4.3600000000000003</v>
      </c>
    </row>
    <row r="50" spans="1:12" ht="15">
      <c r="A50" s="23"/>
      <c r="B50" s="15"/>
      <c r="C50" s="11"/>
      <c r="D50" s="7" t="s">
        <v>28</v>
      </c>
      <c r="E50" s="56" t="s">
        <v>99</v>
      </c>
      <c r="F50" s="53">
        <v>120</v>
      </c>
      <c r="G50" s="53">
        <v>16.63</v>
      </c>
      <c r="H50" s="53">
        <v>16.47</v>
      </c>
      <c r="I50" s="54">
        <v>15.65</v>
      </c>
      <c r="J50" s="53">
        <v>276.8</v>
      </c>
      <c r="K50" s="74" t="s">
        <v>100</v>
      </c>
      <c r="L50" s="53">
        <v>62.2</v>
      </c>
    </row>
    <row r="51" spans="1:12" ht="15">
      <c r="A51" s="23"/>
      <c r="B51" s="15"/>
      <c r="C51" s="11"/>
      <c r="D51" s="7" t="s">
        <v>29</v>
      </c>
      <c r="E51" s="56" t="s">
        <v>49</v>
      </c>
      <c r="F51" s="53">
        <v>150</v>
      </c>
      <c r="G51" s="53">
        <v>8.5500000000000007</v>
      </c>
      <c r="H51" s="53">
        <v>7.84</v>
      </c>
      <c r="I51" s="54">
        <v>37.08</v>
      </c>
      <c r="J51" s="53">
        <v>253.1</v>
      </c>
      <c r="K51" s="53">
        <v>237</v>
      </c>
      <c r="L51" s="53">
        <v>9.98</v>
      </c>
    </row>
    <row r="52" spans="1:12" ht="15">
      <c r="A52" s="23"/>
      <c r="B52" s="15"/>
      <c r="C52" s="11"/>
      <c r="D52" s="7" t="s">
        <v>31</v>
      </c>
      <c r="E52" s="56"/>
      <c r="F52" s="53"/>
      <c r="G52" s="53"/>
      <c r="H52" s="53"/>
      <c r="I52" s="54"/>
      <c r="J52" s="53"/>
      <c r="K52" s="55"/>
      <c r="L52" s="53"/>
    </row>
    <row r="53" spans="1:12" ht="15">
      <c r="A53" s="23"/>
      <c r="B53" s="15"/>
      <c r="C53" s="11"/>
      <c r="D53" s="7" t="s">
        <v>32</v>
      </c>
      <c r="E53" s="56" t="s">
        <v>61</v>
      </c>
      <c r="F53" s="53">
        <v>60</v>
      </c>
      <c r="G53" s="53">
        <v>3.96</v>
      </c>
      <c r="H53" s="53">
        <v>0.72</v>
      </c>
      <c r="I53" s="54">
        <v>20.399999999999999</v>
      </c>
      <c r="J53" s="53">
        <v>108.6</v>
      </c>
      <c r="K53" s="55">
        <v>110</v>
      </c>
      <c r="L53" s="53">
        <v>2.82</v>
      </c>
    </row>
    <row r="54" spans="1:12" ht="15">
      <c r="A54" s="23"/>
      <c r="B54" s="15"/>
      <c r="C54" s="11"/>
      <c r="D54" s="7" t="s">
        <v>30</v>
      </c>
      <c r="E54" s="56" t="s">
        <v>101</v>
      </c>
      <c r="F54" s="53">
        <v>200</v>
      </c>
      <c r="G54" s="53">
        <v>1.4</v>
      </c>
      <c r="H54" s="53">
        <v>0</v>
      </c>
      <c r="I54" s="54">
        <v>29</v>
      </c>
      <c r="J54" s="53">
        <v>122</v>
      </c>
      <c r="K54" s="53">
        <v>503</v>
      </c>
      <c r="L54" s="53">
        <v>6.79</v>
      </c>
    </row>
    <row r="55" spans="1:12" ht="1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4"/>
      <c r="B56" s="17"/>
      <c r="C56" s="8"/>
      <c r="D56" s="18" t="s">
        <v>33</v>
      </c>
      <c r="E56" s="9"/>
      <c r="F56" s="19">
        <f>SUM(F48:F55)</f>
        <v>790</v>
      </c>
      <c r="G56" s="19">
        <f t="shared" ref="G56" si="18">SUM(G48:G55)</f>
        <v>31.98</v>
      </c>
      <c r="H56" s="19">
        <f t="shared" ref="H56" si="19">SUM(H48:H55)</f>
        <v>27.169999999999998</v>
      </c>
      <c r="I56" s="19">
        <f t="shared" ref="I56" si="20">SUM(I48:I55)</f>
        <v>110.65</v>
      </c>
      <c r="J56" s="19">
        <f t="shared" ref="J56:L56" si="21">SUM(J48:J55)</f>
        <v>819.5</v>
      </c>
      <c r="K56" s="25"/>
      <c r="L56" s="19">
        <f t="shared" si="21"/>
        <v>93.43</v>
      </c>
    </row>
    <row r="57" spans="1:12" ht="15.75" customHeight="1">
      <c r="A57" s="29">
        <f>A41</f>
        <v>1</v>
      </c>
      <c r="B57" s="30">
        <f>B41</f>
        <v>3</v>
      </c>
      <c r="C57" s="92" t="s">
        <v>4</v>
      </c>
      <c r="D57" s="93"/>
      <c r="E57" s="31"/>
      <c r="F57" s="32">
        <f>F47+F56</f>
        <v>1350</v>
      </c>
      <c r="G57" s="32">
        <f>G47+G56</f>
        <v>48.010000000000005</v>
      </c>
      <c r="H57" s="32">
        <f>H47+H56</f>
        <v>48.25</v>
      </c>
      <c r="I57" s="32">
        <f>I47+I56</f>
        <v>193.57999999999998</v>
      </c>
      <c r="J57" s="32">
        <f>J47+J56</f>
        <v>1425.6</v>
      </c>
      <c r="K57" s="32"/>
      <c r="L57" s="32">
        <f>L47+L56</f>
        <v>163.51</v>
      </c>
    </row>
    <row r="58" spans="1:12" ht="15">
      <c r="A58" s="20">
        <v>1</v>
      </c>
      <c r="B58" s="21">
        <v>4</v>
      </c>
      <c r="C58" s="22" t="s">
        <v>20</v>
      </c>
      <c r="D58" s="5" t="s">
        <v>21</v>
      </c>
      <c r="E58" s="48" t="s">
        <v>65</v>
      </c>
      <c r="F58" s="64">
        <v>150</v>
      </c>
      <c r="G58" s="49">
        <v>4.8</v>
      </c>
      <c r="H58" s="49">
        <v>8.5500000000000007</v>
      </c>
      <c r="I58" s="50">
        <v>26.82</v>
      </c>
      <c r="J58" s="49">
        <v>203.4</v>
      </c>
      <c r="K58" s="49">
        <v>255</v>
      </c>
      <c r="L58" s="49">
        <v>12.49</v>
      </c>
    </row>
    <row r="59" spans="1:12" ht="15">
      <c r="A59" s="23"/>
      <c r="B59" s="15"/>
      <c r="C59" s="11"/>
      <c r="D59" s="7" t="s">
        <v>22</v>
      </c>
      <c r="E59" s="51" t="s">
        <v>66</v>
      </c>
      <c r="F59" s="57">
        <v>200</v>
      </c>
      <c r="G59" s="57">
        <v>1.5</v>
      </c>
      <c r="H59" s="57">
        <v>1.3</v>
      </c>
      <c r="I59" s="58">
        <v>15.9</v>
      </c>
      <c r="J59" s="57">
        <v>81</v>
      </c>
      <c r="K59" s="55">
        <v>495</v>
      </c>
      <c r="L59" s="59">
        <v>6.18</v>
      </c>
    </row>
    <row r="60" spans="1:12" ht="15">
      <c r="A60" s="23"/>
      <c r="B60" s="15"/>
      <c r="C60" s="11"/>
      <c r="D60" s="7" t="s">
        <v>23</v>
      </c>
      <c r="E60" s="56" t="s">
        <v>105</v>
      </c>
      <c r="F60" s="53">
        <v>70</v>
      </c>
      <c r="G60" s="53">
        <v>4.58</v>
      </c>
      <c r="H60" s="53">
        <v>8.99</v>
      </c>
      <c r="I60" s="54">
        <v>30.98</v>
      </c>
      <c r="J60" s="53">
        <v>223.4</v>
      </c>
      <c r="K60" s="74" t="s">
        <v>109</v>
      </c>
      <c r="L60" s="53">
        <v>13.69</v>
      </c>
    </row>
    <row r="61" spans="1:12" ht="15">
      <c r="A61" s="23"/>
      <c r="B61" s="15"/>
      <c r="C61" s="11"/>
      <c r="D61" s="7" t="s">
        <v>24</v>
      </c>
      <c r="E61" s="67" t="s">
        <v>58</v>
      </c>
      <c r="F61" s="68">
        <v>100</v>
      </c>
      <c r="G61" s="69">
        <v>1.5</v>
      </c>
      <c r="H61" s="69">
        <v>0.5</v>
      </c>
      <c r="I61" s="70">
        <v>21</v>
      </c>
      <c r="J61" s="69">
        <v>96</v>
      </c>
      <c r="K61" s="69">
        <v>112</v>
      </c>
      <c r="L61" s="69">
        <v>27.16</v>
      </c>
    </row>
    <row r="62" spans="1:12" ht="1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4"/>
      <c r="B64" s="17"/>
      <c r="C64" s="8"/>
      <c r="D64" s="18" t="s">
        <v>33</v>
      </c>
      <c r="E64" s="9"/>
      <c r="F64" s="19">
        <f>SUM(F58:F63)</f>
        <v>520</v>
      </c>
      <c r="G64" s="19">
        <f t="shared" ref="G64" si="22">SUM(G58:G63)</f>
        <v>12.379999999999999</v>
      </c>
      <c r="H64" s="19">
        <f t="shared" ref="H64" si="23">SUM(H58:H63)</f>
        <v>19.340000000000003</v>
      </c>
      <c r="I64" s="19">
        <f t="shared" ref="I64" si="24">SUM(I58:I63)</f>
        <v>94.7</v>
      </c>
      <c r="J64" s="19">
        <f t="shared" ref="J64:L64" si="25">SUM(J58:J63)</f>
        <v>603.79999999999995</v>
      </c>
      <c r="K64" s="25"/>
      <c r="L64" s="19">
        <f t="shared" si="25"/>
        <v>59.519999999999996</v>
      </c>
    </row>
    <row r="65" spans="1:12" ht="15">
      <c r="A65" s="26">
        <f>A58</f>
        <v>1</v>
      </c>
      <c r="B65" s="13">
        <f>B58</f>
        <v>4</v>
      </c>
      <c r="C65" s="10" t="s">
        <v>25</v>
      </c>
      <c r="D65" s="7" t="s">
        <v>26</v>
      </c>
      <c r="E65" s="60" t="s">
        <v>102</v>
      </c>
      <c r="F65" s="61">
        <v>80</v>
      </c>
      <c r="G65" s="61">
        <v>1.68</v>
      </c>
      <c r="H65" s="61">
        <v>8.08</v>
      </c>
      <c r="I65" s="62">
        <v>7.44</v>
      </c>
      <c r="J65" s="61">
        <v>108.88</v>
      </c>
      <c r="K65" s="61">
        <v>1</v>
      </c>
      <c r="L65" s="61">
        <v>6.21</v>
      </c>
    </row>
    <row r="66" spans="1:12" ht="15">
      <c r="A66" s="23"/>
      <c r="B66" s="15"/>
      <c r="C66" s="11"/>
      <c r="D66" s="7" t="s">
        <v>27</v>
      </c>
      <c r="E66" s="56" t="s">
        <v>67</v>
      </c>
      <c r="F66" s="53">
        <v>200</v>
      </c>
      <c r="G66" s="53">
        <v>1.7</v>
      </c>
      <c r="H66" s="53">
        <v>4.08</v>
      </c>
      <c r="I66" s="54">
        <v>11.64</v>
      </c>
      <c r="J66" s="53">
        <v>90</v>
      </c>
      <c r="K66" s="53">
        <v>154</v>
      </c>
      <c r="L66" s="53">
        <v>3.53</v>
      </c>
    </row>
    <row r="67" spans="1:12" ht="15">
      <c r="A67" s="23"/>
      <c r="B67" s="15"/>
      <c r="C67" s="11"/>
      <c r="D67" s="7" t="s">
        <v>28</v>
      </c>
      <c r="E67" s="56" t="s">
        <v>103</v>
      </c>
      <c r="F67" s="53">
        <v>130</v>
      </c>
      <c r="G67" s="53">
        <v>18.07</v>
      </c>
      <c r="H67" s="53">
        <v>11.24</v>
      </c>
      <c r="I67" s="54">
        <v>4.5</v>
      </c>
      <c r="J67" s="53">
        <v>191.1</v>
      </c>
      <c r="K67" s="53">
        <v>343</v>
      </c>
      <c r="L67" s="53">
        <v>54.16</v>
      </c>
    </row>
    <row r="68" spans="1:12" ht="15">
      <c r="A68" s="23"/>
      <c r="B68" s="15"/>
      <c r="C68" s="11"/>
      <c r="D68" s="7" t="s">
        <v>29</v>
      </c>
      <c r="E68" s="56" t="s">
        <v>47</v>
      </c>
      <c r="F68" s="53">
        <v>160</v>
      </c>
      <c r="G68" s="53">
        <v>3.94</v>
      </c>
      <c r="H68" s="53">
        <v>6.48</v>
      </c>
      <c r="I68" s="54">
        <v>36.06</v>
      </c>
      <c r="J68" s="53">
        <v>218.2</v>
      </c>
      <c r="K68" s="53">
        <v>414</v>
      </c>
      <c r="L68" s="53">
        <v>12.69</v>
      </c>
    </row>
    <row r="69" spans="1:12" ht="15">
      <c r="A69" s="23"/>
      <c r="B69" s="15"/>
      <c r="C69" s="11"/>
      <c r="D69" s="7" t="s">
        <v>31</v>
      </c>
      <c r="E69" s="56" t="s">
        <v>40</v>
      </c>
      <c r="F69" s="53">
        <v>60</v>
      </c>
      <c r="G69" s="53">
        <v>4.5599999999999996</v>
      </c>
      <c r="H69" s="53">
        <v>0.48</v>
      </c>
      <c r="I69" s="54">
        <v>29.52</v>
      </c>
      <c r="J69" s="53">
        <v>141</v>
      </c>
      <c r="K69" s="53">
        <v>108</v>
      </c>
      <c r="L69" s="53">
        <v>2.37</v>
      </c>
    </row>
    <row r="70" spans="1:12" ht="15">
      <c r="A70" s="23"/>
      <c r="B70" s="15"/>
      <c r="C70" s="11"/>
      <c r="D70" s="7" t="s">
        <v>32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30</v>
      </c>
      <c r="E71" s="56" t="s">
        <v>60</v>
      </c>
      <c r="F71" s="53">
        <v>200</v>
      </c>
      <c r="G71" s="53">
        <v>1.2</v>
      </c>
      <c r="H71" s="53">
        <v>0</v>
      </c>
      <c r="I71" s="54">
        <v>19.399999999999999</v>
      </c>
      <c r="J71" s="53">
        <v>81</v>
      </c>
      <c r="K71" s="53">
        <v>512</v>
      </c>
      <c r="L71" s="53">
        <v>8.2799999999999994</v>
      </c>
    </row>
    <row r="72" spans="1:12" ht="1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4"/>
      <c r="B73" s="17"/>
      <c r="C73" s="8"/>
      <c r="D73" s="18" t="s">
        <v>33</v>
      </c>
      <c r="E73" s="9"/>
      <c r="F73" s="19">
        <f>SUM(F65:F72)</f>
        <v>830</v>
      </c>
      <c r="G73" s="19">
        <f t="shared" ref="G73" si="26">SUM(G65:G72)</f>
        <v>31.15</v>
      </c>
      <c r="H73" s="19">
        <f t="shared" ref="H73" si="27">SUM(H65:H72)</f>
        <v>30.36</v>
      </c>
      <c r="I73" s="19">
        <f t="shared" ref="I73" si="28">SUM(I65:I72)</f>
        <v>108.56</v>
      </c>
      <c r="J73" s="19">
        <f t="shared" ref="J73:L73" si="29">SUM(J65:J72)</f>
        <v>830.18000000000006</v>
      </c>
      <c r="K73" s="25"/>
      <c r="L73" s="19">
        <f t="shared" si="29"/>
        <v>87.240000000000009</v>
      </c>
    </row>
    <row r="74" spans="1:12" ht="15.75" customHeight="1">
      <c r="A74" s="29">
        <f>A58</f>
        <v>1</v>
      </c>
      <c r="B74" s="30">
        <f>B58</f>
        <v>4</v>
      </c>
      <c r="C74" s="92" t="s">
        <v>4</v>
      </c>
      <c r="D74" s="93"/>
      <c r="E74" s="31"/>
      <c r="F74" s="32">
        <f>F64+F73</f>
        <v>1350</v>
      </c>
      <c r="G74" s="32">
        <f>G64+G73</f>
        <v>43.53</v>
      </c>
      <c r="H74" s="32">
        <f>H64+H73</f>
        <v>49.7</v>
      </c>
      <c r="I74" s="32">
        <f>I64+I73</f>
        <v>203.26</v>
      </c>
      <c r="J74" s="32">
        <f>J64+J73</f>
        <v>1433.98</v>
      </c>
      <c r="K74" s="32"/>
      <c r="L74" s="32">
        <f>L64+L73</f>
        <v>146.76</v>
      </c>
    </row>
    <row r="75" spans="1:12" ht="15">
      <c r="A75" s="20">
        <v>1</v>
      </c>
      <c r="B75" s="21">
        <v>5</v>
      </c>
      <c r="C75" s="22" t="s">
        <v>20</v>
      </c>
      <c r="D75" s="5" t="s">
        <v>21</v>
      </c>
      <c r="E75" s="48" t="s">
        <v>68</v>
      </c>
      <c r="F75" s="64">
        <v>190</v>
      </c>
      <c r="G75" s="49">
        <v>8.36</v>
      </c>
      <c r="H75" s="49">
        <v>4.46</v>
      </c>
      <c r="I75" s="50">
        <v>48.45</v>
      </c>
      <c r="J75" s="49">
        <v>271.7</v>
      </c>
      <c r="K75" s="49">
        <v>274</v>
      </c>
      <c r="L75" s="49">
        <v>16.920000000000002</v>
      </c>
    </row>
    <row r="76" spans="1:12" ht="15">
      <c r="A76" s="23"/>
      <c r="B76" s="15"/>
      <c r="C76" s="11"/>
      <c r="D76" s="7" t="s">
        <v>22</v>
      </c>
      <c r="E76" s="56" t="s">
        <v>63</v>
      </c>
      <c r="F76" s="53">
        <v>200</v>
      </c>
      <c r="G76" s="53">
        <v>0.1</v>
      </c>
      <c r="H76" s="53">
        <v>0</v>
      </c>
      <c r="I76" s="54">
        <v>15</v>
      </c>
      <c r="J76" s="53">
        <v>60</v>
      </c>
      <c r="K76" s="53">
        <v>493</v>
      </c>
      <c r="L76" s="53">
        <v>2.33</v>
      </c>
    </row>
    <row r="77" spans="1:12" ht="15">
      <c r="A77" s="23"/>
      <c r="B77" s="15"/>
      <c r="C77" s="11"/>
      <c r="D77" s="7" t="s">
        <v>23</v>
      </c>
      <c r="E77" s="56" t="s">
        <v>54</v>
      </c>
      <c r="F77" s="53">
        <v>70</v>
      </c>
      <c r="G77" s="53">
        <v>4.58</v>
      </c>
      <c r="H77" s="53">
        <v>8.99</v>
      </c>
      <c r="I77" s="54">
        <v>30.98</v>
      </c>
      <c r="J77" s="53">
        <v>223.4</v>
      </c>
      <c r="K77" s="74" t="s">
        <v>109</v>
      </c>
      <c r="L77" s="53">
        <v>13.69</v>
      </c>
    </row>
    <row r="78" spans="1:12" ht="15">
      <c r="A78" s="23"/>
      <c r="B78" s="15"/>
      <c r="C78" s="11"/>
      <c r="D78" s="7" t="s">
        <v>24</v>
      </c>
      <c r="E78" s="56" t="s">
        <v>58</v>
      </c>
      <c r="F78" s="53">
        <v>100</v>
      </c>
      <c r="G78" s="53">
        <v>0.4</v>
      </c>
      <c r="H78" s="53">
        <v>0.4</v>
      </c>
      <c r="I78" s="54">
        <v>9.8000000000000007</v>
      </c>
      <c r="J78" s="53">
        <v>47</v>
      </c>
      <c r="K78" s="53">
        <v>112</v>
      </c>
      <c r="L78" s="53">
        <v>14.52</v>
      </c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4"/>
      <c r="B81" s="17"/>
      <c r="C81" s="8"/>
      <c r="D81" s="18" t="s">
        <v>33</v>
      </c>
      <c r="E81" s="9"/>
      <c r="F81" s="19">
        <f>SUM(F75:F80)</f>
        <v>560</v>
      </c>
      <c r="G81" s="19">
        <f t="shared" ref="G81" si="30">SUM(G75:G80)</f>
        <v>13.44</v>
      </c>
      <c r="H81" s="19">
        <f t="shared" ref="H81" si="31">SUM(H75:H80)</f>
        <v>13.85</v>
      </c>
      <c r="I81" s="19">
        <f t="shared" ref="I81" si="32">SUM(I75:I80)</f>
        <v>104.23</v>
      </c>
      <c r="J81" s="19">
        <f t="shared" ref="J81:L81" si="33">SUM(J75:J80)</f>
        <v>602.1</v>
      </c>
      <c r="K81" s="25"/>
      <c r="L81" s="19">
        <f t="shared" si="33"/>
        <v>47.459999999999994</v>
      </c>
    </row>
    <row r="82" spans="1:12" ht="15">
      <c r="A82" s="26">
        <f>A75</f>
        <v>1</v>
      </c>
      <c r="B82" s="13">
        <f>B75</f>
        <v>5</v>
      </c>
      <c r="C82" s="10" t="s">
        <v>25</v>
      </c>
      <c r="D82" s="7" t="s">
        <v>26</v>
      </c>
      <c r="E82" s="60" t="s">
        <v>69</v>
      </c>
      <c r="F82" s="61">
        <v>60</v>
      </c>
      <c r="G82" s="61">
        <v>0.9</v>
      </c>
      <c r="H82" s="61">
        <v>3.9</v>
      </c>
      <c r="I82" s="62">
        <v>8.8800000000000008</v>
      </c>
      <c r="J82" s="61">
        <v>74.400000000000006</v>
      </c>
      <c r="K82" s="61">
        <v>52</v>
      </c>
      <c r="L82" s="61">
        <v>5.12</v>
      </c>
    </row>
    <row r="83" spans="1:12" ht="15">
      <c r="A83" s="23"/>
      <c r="B83" s="15"/>
      <c r="C83" s="11"/>
      <c r="D83" s="7" t="s">
        <v>27</v>
      </c>
      <c r="E83" s="56" t="s">
        <v>70</v>
      </c>
      <c r="F83" s="53">
        <v>200</v>
      </c>
      <c r="G83" s="53">
        <v>2.16</v>
      </c>
      <c r="H83" s="53">
        <v>2.2799999999999998</v>
      </c>
      <c r="I83" s="54">
        <v>15.06</v>
      </c>
      <c r="J83" s="53">
        <v>89</v>
      </c>
      <c r="K83" s="53">
        <v>147</v>
      </c>
      <c r="L83" s="53">
        <v>10.55</v>
      </c>
    </row>
    <row r="84" spans="1:12" ht="15">
      <c r="A84" s="23"/>
      <c r="B84" s="15"/>
      <c r="C84" s="11"/>
      <c r="D84" s="7" t="s">
        <v>28</v>
      </c>
      <c r="E84" s="56" t="s">
        <v>71</v>
      </c>
      <c r="F84" s="53">
        <v>90</v>
      </c>
      <c r="G84" s="53">
        <v>13.2</v>
      </c>
      <c r="H84" s="53">
        <v>14.52</v>
      </c>
      <c r="I84" s="54">
        <v>3.3</v>
      </c>
      <c r="J84" s="53">
        <v>196.8</v>
      </c>
      <c r="K84" s="53">
        <v>368</v>
      </c>
      <c r="L84" s="53">
        <v>68.84</v>
      </c>
    </row>
    <row r="85" spans="1:12" ht="15">
      <c r="A85" s="23"/>
      <c r="B85" s="15"/>
      <c r="C85" s="11"/>
      <c r="D85" s="7" t="s">
        <v>29</v>
      </c>
      <c r="E85" s="56" t="s">
        <v>72</v>
      </c>
      <c r="F85" s="53">
        <v>150</v>
      </c>
      <c r="G85" s="53">
        <v>4.59</v>
      </c>
      <c r="H85" s="53">
        <v>6.73</v>
      </c>
      <c r="I85" s="54">
        <v>31.47</v>
      </c>
      <c r="J85" s="53">
        <v>209.3</v>
      </c>
      <c r="K85" s="53">
        <v>242</v>
      </c>
      <c r="L85" s="53">
        <v>8.3800000000000008</v>
      </c>
    </row>
    <row r="86" spans="1:12" ht="15">
      <c r="A86" s="23"/>
      <c r="B86" s="15"/>
      <c r="C86" s="11"/>
      <c r="D86" s="7"/>
      <c r="E86" s="56"/>
      <c r="F86" s="53"/>
      <c r="G86" s="53"/>
      <c r="H86" s="53"/>
      <c r="I86" s="54"/>
      <c r="J86" s="53"/>
      <c r="K86" s="53"/>
      <c r="L86" s="53"/>
    </row>
    <row r="87" spans="1:12" ht="15">
      <c r="A87" s="23"/>
      <c r="B87" s="15"/>
      <c r="C87" s="11"/>
      <c r="D87" s="7" t="s">
        <v>31</v>
      </c>
      <c r="E87" s="56" t="s">
        <v>40</v>
      </c>
      <c r="F87" s="53">
        <v>60</v>
      </c>
      <c r="G87" s="53">
        <v>4.5599999999999996</v>
      </c>
      <c r="H87" s="53">
        <v>0.48</v>
      </c>
      <c r="I87" s="54">
        <v>29.52</v>
      </c>
      <c r="J87" s="53">
        <v>141</v>
      </c>
      <c r="K87" s="53">
        <v>108</v>
      </c>
      <c r="L87" s="53">
        <v>2.94</v>
      </c>
    </row>
    <row r="88" spans="1:12" ht="15">
      <c r="A88" s="23"/>
      <c r="B88" s="15"/>
      <c r="C88" s="11"/>
      <c r="D88" s="7" t="s">
        <v>32</v>
      </c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5"/>
      <c r="C89" s="11"/>
      <c r="D89" s="7" t="s">
        <v>30</v>
      </c>
      <c r="E89" s="56" t="s">
        <v>73</v>
      </c>
      <c r="F89" s="53">
        <v>200</v>
      </c>
      <c r="G89" s="53">
        <v>1</v>
      </c>
      <c r="H89" s="53">
        <v>0.2</v>
      </c>
      <c r="I89" s="54">
        <v>0.2</v>
      </c>
      <c r="J89" s="53">
        <v>92</v>
      </c>
      <c r="K89" s="53">
        <v>518</v>
      </c>
      <c r="L89" s="53">
        <v>5.95</v>
      </c>
    </row>
    <row r="90" spans="1:12" ht="1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4"/>
      <c r="B91" s="17"/>
      <c r="C91" s="8"/>
      <c r="D91" s="18" t="s">
        <v>33</v>
      </c>
      <c r="E91" s="9"/>
      <c r="F91" s="19">
        <f>SUM(F82:F90)</f>
        <v>760</v>
      </c>
      <c r="G91" s="19">
        <f t="shared" ref="G91" si="34">SUM(G82:G90)</f>
        <v>26.409999999999997</v>
      </c>
      <c r="H91" s="19">
        <f t="shared" ref="H91" si="35">SUM(H82:H90)</f>
        <v>28.11</v>
      </c>
      <c r="I91" s="19">
        <f t="shared" ref="I91" si="36">SUM(I82:I90)</f>
        <v>88.43</v>
      </c>
      <c r="J91" s="19">
        <f t="shared" ref="J91:L91" si="37">SUM(J82:J90)</f>
        <v>802.5</v>
      </c>
      <c r="K91" s="25"/>
      <c r="L91" s="19">
        <f t="shared" si="37"/>
        <v>101.78</v>
      </c>
    </row>
    <row r="92" spans="1:12" ht="15.75" customHeight="1" thickBot="1">
      <c r="A92" s="29">
        <f>A75</f>
        <v>1</v>
      </c>
      <c r="B92" s="30">
        <f>B75</f>
        <v>5</v>
      </c>
      <c r="C92" s="92" t="s">
        <v>4</v>
      </c>
      <c r="D92" s="93"/>
      <c r="E92" s="31"/>
      <c r="F92" s="32">
        <f>F81+F91</f>
        <v>1320</v>
      </c>
      <c r="G92" s="32">
        <f t="shared" ref="G92" si="38">G81+G91</f>
        <v>39.849999999999994</v>
      </c>
      <c r="H92" s="32">
        <f t="shared" ref="H92" si="39">H81+H91</f>
        <v>41.96</v>
      </c>
      <c r="I92" s="32">
        <f t="shared" ref="I92" si="40">I81+I91</f>
        <v>192.66000000000003</v>
      </c>
      <c r="J92" s="32">
        <f t="shared" ref="J92:L92" si="41">J81+J91</f>
        <v>1404.6</v>
      </c>
      <c r="K92" s="32"/>
      <c r="L92" s="32">
        <f t="shared" si="41"/>
        <v>149.24</v>
      </c>
    </row>
    <row r="93" spans="1:12" ht="15">
      <c r="A93" s="20">
        <v>2</v>
      </c>
      <c r="B93" s="21">
        <v>1</v>
      </c>
      <c r="C93" s="22" t="s">
        <v>20</v>
      </c>
      <c r="D93" s="5" t="s">
        <v>21</v>
      </c>
      <c r="E93" s="60" t="s">
        <v>57</v>
      </c>
      <c r="F93" s="72">
        <v>150</v>
      </c>
      <c r="G93" s="61">
        <v>4.1500000000000004</v>
      </c>
      <c r="H93" s="61">
        <v>6.46</v>
      </c>
      <c r="I93" s="62">
        <v>24.3</v>
      </c>
      <c r="J93" s="61">
        <v>172.1</v>
      </c>
      <c r="K93" s="61">
        <v>268</v>
      </c>
      <c r="L93" s="61">
        <v>14.26</v>
      </c>
    </row>
    <row r="94" spans="1:12" ht="15">
      <c r="A94" s="23"/>
      <c r="B94" s="15"/>
      <c r="C94" s="11"/>
      <c r="D94" s="7" t="s">
        <v>22</v>
      </c>
      <c r="E94" s="56" t="s">
        <v>53</v>
      </c>
      <c r="F94" s="53">
        <v>200</v>
      </c>
      <c r="G94" s="53">
        <v>0.7</v>
      </c>
      <c r="H94" s="53">
        <v>0.3</v>
      </c>
      <c r="I94" s="54">
        <v>22.8</v>
      </c>
      <c r="J94" s="53">
        <v>97</v>
      </c>
      <c r="K94" s="53">
        <v>519</v>
      </c>
      <c r="L94" s="53">
        <v>9.1300000000000008</v>
      </c>
    </row>
    <row r="95" spans="1:12" ht="15">
      <c r="A95" s="23"/>
      <c r="B95" s="15"/>
      <c r="C95" s="11"/>
      <c r="D95" s="7" t="s">
        <v>23</v>
      </c>
      <c r="E95" s="56" t="s">
        <v>54</v>
      </c>
      <c r="F95" s="53">
        <v>70</v>
      </c>
      <c r="G95" s="53">
        <v>4.58</v>
      </c>
      <c r="H95" s="53">
        <v>8.99</v>
      </c>
      <c r="I95" s="54">
        <v>30.98</v>
      </c>
      <c r="J95" s="53">
        <v>223.4</v>
      </c>
      <c r="K95" s="74" t="s">
        <v>109</v>
      </c>
      <c r="L95" s="53">
        <v>14.08</v>
      </c>
    </row>
    <row r="96" spans="1:12" ht="15">
      <c r="A96" s="23"/>
      <c r="B96" s="15"/>
      <c r="C96" s="11"/>
      <c r="D96" s="7" t="s">
        <v>24</v>
      </c>
      <c r="E96" s="51"/>
      <c r="F96" s="57"/>
      <c r="G96" s="57"/>
      <c r="H96" s="57"/>
      <c r="I96" s="58"/>
      <c r="J96" s="57"/>
      <c r="K96" s="63"/>
      <c r="L96" s="59"/>
    </row>
    <row r="97" spans="1:12" ht="15">
      <c r="A97" s="23"/>
      <c r="B97" s="15"/>
      <c r="C97" s="11"/>
      <c r="D97" s="6"/>
      <c r="E97" s="60" t="s">
        <v>74</v>
      </c>
      <c r="F97" s="40">
        <v>80</v>
      </c>
      <c r="G97" s="40">
        <v>5.33</v>
      </c>
      <c r="H97" s="40">
        <v>6.29</v>
      </c>
      <c r="I97" s="40">
        <v>2.88</v>
      </c>
      <c r="J97" s="40">
        <v>89.6</v>
      </c>
      <c r="K97" s="41">
        <v>302</v>
      </c>
      <c r="L97" s="40">
        <v>20.54</v>
      </c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SUM(F93:F98)</f>
        <v>500</v>
      </c>
      <c r="G99" s="19">
        <f t="shared" ref="G99:J99" si="42">SUM(G93:G98)</f>
        <v>14.76</v>
      </c>
      <c r="H99" s="19">
        <f t="shared" si="42"/>
        <v>22.04</v>
      </c>
      <c r="I99" s="19">
        <f t="shared" si="42"/>
        <v>80.959999999999994</v>
      </c>
      <c r="J99" s="19">
        <f t="shared" si="42"/>
        <v>582.1</v>
      </c>
      <c r="K99" s="25"/>
      <c r="L99" s="19">
        <f t="shared" ref="L99" si="43">SUM(L93:L98)</f>
        <v>58.01</v>
      </c>
    </row>
    <row r="100" spans="1:12" ht="15">
      <c r="A100" s="26">
        <f>A93</f>
        <v>2</v>
      </c>
      <c r="B100" s="13">
        <f>B93</f>
        <v>1</v>
      </c>
      <c r="C100" s="10" t="s">
        <v>25</v>
      </c>
      <c r="D100" s="7" t="s">
        <v>26</v>
      </c>
      <c r="E100" s="60" t="s">
        <v>39</v>
      </c>
      <c r="F100" s="61">
        <v>70</v>
      </c>
      <c r="G100" s="61">
        <v>1.33</v>
      </c>
      <c r="H100" s="61">
        <v>6.23</v>
      </c>
      <c r="I100" s="62">
        <v>5.39</v>
      </c>
      <c r="J100" s="61">
        <v>83.3</v>
      </c>
      <c r="K100" s="61">
        <v>115</v>
      </c>
      <c r="L100" s="61">
        <v>10.14</v>
      </c>
    </row>
    <row r="101" spans="1:12" ht="15">
      <c r="A101" s="23"/>
      <c r="B101" s="15"/>
      <c r="C101" s="11"/>
      <c r="D101" s="7" t="s">
        <v>27</v>
      </c>
      <c r="E101" s="56" t="s">
        <v>75</v>
      </c>
      <c r="F101" s="53">
        <v>200</v>
      </c>
      <c r="G101" s="53">
        <v>1.64</v>
      </c>
      <c r="H101" s="53">
        <v>4.2</v>
      </c>
      <c r="I101" s="54">
        <v>13</v>
      </c>
      <c r="J101" s="53">
        <v>97</v>
      </c>
      <c r="K101" s="53">
        <v>134</v>
      </c>
      <c r="L101" s="53">
        <v>6.94</v>
      </c>
    </row>
    <row r="102" spans="1:12" ht="15">
      <c r="A102" s="23"/>
      <c r="B102" s="15"/>
      <c r="C102" s="11"/>
      <c r="D102" s="7" t="s">
        <v>28</v>
      </c>
      <c r="E102" s="56" t="s">
        <v>43</v>
      </c>
      <c r="F102" s="53">
        <v>230</v>
      </c>
      <c r="G102" s="53">
        <v>17.52</v>
      </c>
      <c r="H102" s="53">
        <v>17.41</v>
      </c>
      <c r="I102" s="54">
        <v>41.51</v>
      </c>
      <c r="J102" s="53">
        <v>393.2</v>
      </c>
      <c r="K102" s="53">
        <v>406</v>
      </c>
      <c r="L102" s="53">
        <v>58.31</v>
      </c>
    </row>
    <row r="103" spans="1:12" ht="15">
      <c r="A103" s="23"/>
      <c r="B103" s="15"/>
      <c r="C103" s="11"/>
      <c r="D103" s="7" t="s">
        <v>29</v>
      </c>
      <c r="E103" s="65"/>
      <c r="F103" s="52"/>
      <c r="G103" s="52"/>
      <c r="H103" s="52"/>
      <c r="I103" s="52"/>
      <c r="J103" s="53"/>
      <c r="K103" s="53"/>
      <c r="L103" s="53"/>
    </row>
    <row r="104" spans="1:12" ht="15">
      <c r="A104" s="23"/>
      <c r="B104" s="15"/>
      <c r="C104" s="11"/>
      <c r="D104" s="7" t="s">
        <v>31</v>
      </c>
      <c r="E104" s="56" t="s">
        <v>40</v>
      </c>
      <c r="F104" s="53">
        <v>60</v>
      </c>
      <c r="G104" s="53">
        <v>4.5599999999999996</v>
      </c>
      <c r="H104" s="53">
        <v>0.48</v>
      </c>
      <c r="I104" s="54">
        <v>29.52</v>
      </c>
      <c r="J104" s="53">
        <v>141</v>
      </c>
      <c r="K104" s="53">
        <v>108</v>
      </c>
      <c r="L104" s="53">
        <v>2.67</v>
      </c>
    </row>
    <row r="105" spans="1:12" ht="15">
      <c r="A105" s="23"/>
      <c r="B105" s="15"/>
      <c r="C105" s="11"/>
      <c r="D105" s="7" t="s">
        <v>32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7" t="s">
        <v>30</v>
      </c>
      <c r="E106" s="56" t="s">
        <v>76</v>
      </c>
      <c r="F106" s="53">
        <v>200</v>
      </c>
      <c r="G106" s="53">
        <v>0.5</v>
      </c>
      <c r="H106" s="53">
        <v>0</v>
      </c>
      <c r="I106" s="54">
        <v>27</v>
      </c>
      <c r="J106" s="53">
        <v>110</v>
      </c>
      <c r="K106" s="53">
        <v>508</v>
      </c>
      <c r="L106" s="71">
        <v>4.7699999999999996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SUM(F100:F107)</f>
        <v>760</v>
      </c>
      <c r="G108" s="19">
        <f t="shared" ref="G108:J108" si="44">SUM(G100:G107)</f>
        <v>25.549999999999997</v>
      </c>
      <c r="H108" s="19">
        <f t="shared" si="44"/>
        <v>28.32</v>
      </c>
      <c r="I108" s="19">
        <f t="shared" si="44"/>
        <v>116.42</v>
      </c>
      <c r="J108" s="19">
        <f t="shared" si="44"/>
        <v>824.5</v>
      </c>
      <c r="K108" s="25"/>
      <c r="L108" s="19">
        <f t="shared" ref="L108" si="45">SUM(L100:L107)</f>
        <v>82.83</v>
      </c>
    </row>
    <row r="109" spans="1:12" ht="15">
      <c r="A109" s="29">
        <f>A93</f>
        <v>2</v>
      </c>
      <c r="B109" s="30">
        <f>B93</f>
        <v>1</v>
      </c>
      <c r="C109" s="92" t="s">
        <v>4</v>
      </c>
      <c r="D109" s="93"/>
      <c r="E109" s="31"/>
      <c r="F109" s="32">
        <f>F99+F108</f>
        <v>1260</v>
      </c>
      <c r="G109" s="32">
        <f>G99+G108</f>
        <v>40.309999999999995</v>
      </c>
      <c r="H109" s="32">
        <f>H99+H108</f>
        <v>50.36</v>
      </c>
      <c r="I109" s="32">
        <f>I99+I108</f>
        <v>197.38</v>
      </c>
      <c r="J109" s="32">
        <f>J99+J108</f>
        <v>1406.6</v>
      </c>
      <c r="K109" s="32"/>
      <c r="L109" s="32">
        <f>L99+L108</f>
        <v>140.84</v>
      </c>
    </row>
    <row r="110" spans="1:12" ht="15">
      <c r="A110" s="14">
        <v>2</v>
      </c>
      <c r="B110" s="15">
        <v>2</v>
      </c>
      <c r="C110" s="22" t="s">
        <v>20</v>
      </c>
      <c r="D110" s="5" t="s">
        <v>21</v>
      </c>
      <c r="E110" s="48" t="s">
        <v>77</v>
      </c>
      <c r="F110" s="64">
        <v>150</v>
      </c>
      <c r="G110" s="49">
        <v>5.55</v>
      </c>
      <c r="H110" s="49">
        <v>5.61</v>
      </c>
      <c r="I110" s="50">
        <v>27.37</v>
      </c>
      <c r="J110" s="49">
        <v>182.3</v>
      </c>
      <c r="K110" s="49">
        <v>264</v>
      </c>
      <c r="L110" s="49">
        <v>10.72</v>
      </c>
    </row>
    <row r="111" spans="1:12" ht="15">
      <c r="A111" s="14"/>
      <c r="B111" s="15"/>
      <c r="C111" s="11"/>
      <c r="D111" s="7" t="s">
        <v>22</v>
      </c>
      <c r="E111" s="56" t="s">
        <v>50</v>
      </c>
      <c r="F111" s="53">
        <v>200</v>
      </c>
      <c r="G111" s="53">
        <v>1.5</v>
      </c>
      <c r="H111" s="53">
        <v>1.3</v>
      </c>
      <c r="I111" s="54">
        <v>15.9</v>
      </c>
      <c r="J111" s="53">
        <v>81</v>
      </c>
      <c r="K111" s="61">
        <v>495</v>
      </c>
      <c r="L111" s="53">
        <v>6.13</v>
      </c>
    </row>
    <row r="112" spans="1:12" ht="15">
      <c r="A112" s="14"/>
      <c r="B112" s="15"/>
      <c r="C112" s="11"/>
      <c r="D112" s="7" t="s">
        <v>23</v>
      </c>
      <c r="E112" s="56" t="s">
        <v>54</v>
      </c>
      <c r="F112" s="53">
        <v>70</v>
      </c>
      <c r="G112" s="53">
        <v>4.58</v>
      </c>
      <c r="H112" s="53">
        <v>8.99</v>
      </c>
      <c r="I112" s="54">
        <v>30.98</v>
      </c>
      <c r="J112" s="53">
        <v>223.4</v>
      </c>
      <c r="K112" s="91" t="s">
        <v>109</v>
      </c>
      <c r="L112" s="53">
        <v>14.01</v>
      </c>
    </row>
    <row r="113" spans="1:12" ht="15">
      <c r="A113" s="14"/>
      <c r="B113" s="15"/>
      <c r="C113" s="11"/>
      <c r="D113" s="7" t="s">
        <v>24</v>
      </c>
      <c r="E113" s="56" t="s">
        <v>58</v>
      </c>
      <c r="F113" s="53">
        <v>100</v>
      </c>
      <c r="G113" s="53">
        <v>0.4</v>
      </c>
      <c r="H113" s="53">
        <v>0.4</v>
      </c>
      <c r="I113" s="54">
        <v>9.8000000000000007</v>
      </c>
      <c r="J113" s="53">
        <v>47</v>
      </c>
      <c r="K113" s="61">
        <v>112</v>
      </c>
      <c r="L113" s="53">
        <v>14.07</v>
      </c>
    </row>
    <row r="114" spans="1:12" ht="15">
      <c r="A114" s="14"/>
      <c r="B114" s="15"/>
      <c r="C114" s="11"/>
      <c r="D114" s="6"/>
      <c r="E114" s="60" t="s">
        <v>78</v>
      </c>
      <c r="F114" s="72">
        <v>40</v>
      </c>
      <c r="G114" s="61">
        <v>5.0999999999999996</v>
      </c>
      <c r="H114" s="61">
        <v>4.5999999999999996</v>
      </c>
      <c r="I114" s="62">
        <v>0.3</v>
      </c>
      <c r="J114" s="61">
        <v>63</v>
      </c>
      <c r="K114" s="61">
        <v>300</v>
      </c>
      <c r="L114" s="61">
        <v>12.95</v>
      </c>
    </row>
    <row r="115" spans="1:12" ht="15">
      <c r="A115" s="14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16"/>
      <c r="B116" s="17"/>
      <c r="C116" s="8"/>
      <c r="D116" s="18" t="s">
        <v>33</v>
      </c>
      <c r="E116" s="9"/>
      <c r="F116" s="19">
        <f>SUM(F110:F115)</f>
        <v>560</v>
      </c>
      <c r="G116" s="19">
        <f t="shared" ref="G116:J116" si="46">SUM(G110:G115)</f>
        <v>17.13</v>
      </c>
      <c r="H116" s="19">
        <f t="shared" si="46"/>
        <v>20.9</v>
      </c>
      <c r="I116" s="19">
        <f t="shared" si="46"/>
        <v>84.35</v>
      </c>
      <c r="J116" s="19">
        <f t="shared" si="46"/>
        <v>596.70000000000005</v>
      </c>
      <c r="K116" s="25"/>
      <c r="L116" s="19">
        <f t="shared" ref="L116" si="47">SUM(L110:L115)</f>
        <v>57.879999999999995</v>
      </c>
    </row>
    <row r="117" spans="1:12" ht="15">
      <c r="A117" s="13">
        <f>A110</f>
        <v>2</v>
      </c>
      <c r="B117" s="13">
        <f>B110</f>
        <v>2</v>
      </c>
      <c r="C117" s="10" t="s">
        <v>25</v>
      </c>
      <c r="D117" s="7" t="s">
        <v>26</v>
      </c>
      <c r="E117" s="60" t="s">
        <v>59</v>
      </c>
      <c r="F117" s="61">
        <v>80</v>
      </c>
      <c r="G117" s="61">
        <v>7.68</v>
      </c>
      <c r="H117" s="61">
        <v>16.239999999999998</v>
      </c>
      <c r="I117" s="62">
        <v>3.04</v>
      </c>
      <c r="J117" s="61">
        <v>188.8</v>
      </c>
      <c r="K117" s="61">
        <v>353</v>
      </c>
      <c r="L117" s="61">
        <v>25.11</v>
      </c>
    </row>
    <row r="118" spans="1:12" ht="15">
      <c r="A118" s="14"/>
      <c r="B118" s="15"/>
      <c r="C118" s="11"/>
      <c r="D118" s="7" t="s">
        <v>27</v>
      </c>
      <c r="E118" s="56" t="s">
        <v>79</v>
      </c>
      <c r="F118" s="53">
        <v>200</v>
      </c>
      <c r="G118" s="53">
        <v>1.46</v>
      </c>
      <c r="H118" s="53">
        <v>4</v>
      </c>
      <c r="I118" s="54">
        <v>8.52</v>
      </c>
      <c r="J118" s="53">
        <v>76</v>
      </c>
      <c r="K118" s="53">
        <v>128</v>
      </c>
      <c r="L118" s="53">
        <v>6.04</v>
      </c>
    </row>
    <row r="119" spans="1:12" ht="15">
      <c r="A119" s="14"/>
      <c r="B119" s="15"/>
      <c r="C119" s="11"/>
      <c r="D119" s="7" t="s">
        <v>28</v>
      </c>
      <c r="E119" s="56" t="s">
        <v>80</v>
      </c>
      <c r="F119" s="53">
        <v>200</v>
      </c>
      <c r="G119" s="53">
        <v>23.64</v>
      </c>
      <c r="H119" s="53">
        <v>21.09</v>
      </c>
      <c r="I119" s="54">
        <v>15.09</v>
      </c>
      <c r="J119" s="53">
        <v>344.5</v>
      </c>
      <c r="K119" s="53">
        <v>369</v>
      </c>
      <c r="L119" s="53">
        <v>76.34</v>
      </c>
    </row>
    <row r="120" spans="1:12" ht="15">
      <c r="A120" s="14"/>
      <c r="B120" s="15"/>
      <c r="C120" s="11"/>
      <c r="D120" s="7" t="s">
        <v>29</v>
      </c>
      <c r="E120" s="56"/>
      <c r="F120" s="53"/>
      <c r="G120" s="53"/>
      <c r="H120" s="53"/>
      <c r="I120" s="54"/>
      <c r="J120" s="53"/>
      <c r="K120" s="53"/>
      <c r="L120" s="53"/>
    </row>
    <row r="121" spans="1:12" ht="15">
      <c r="A121" s="14"/>
      <c r="B121" s="15"/>
      <c r="C121" s="11"/>
      <c r="D121" s="7" t="s">
        <v>31</v>
      </c>
      <c r="E121" s="56"/>
      <c r="F121" s="53"/>
      <c r="G121" s="53"/>
      <c r="H121" s="53"/>
      <c r="I121" s="54"/>
      <c r="J121" s="53"/>
      <c r="K121" s="53"/>
      <c r="L121" s="53"/>
    </row>
    <row r="122" spans="1:12" ht="15">
      <c r="A122" s="14"/>
      <c r="B122" s="15"/>
      <c r="C122" s="11"/>
      <c r="D122" s="7" t="s">
        <v>32</v>
      </c>
      <c r="E122" s="56" t="s">
        <v>82</v>
      </c>
      <c r="F122" s="53">
        <v>60</v>
      </c>
      <c r="G122" s="53">
        <v>3.96</v>
      </c>
      <c r="H122" s="53">
        <v>0.72</v>
      </c>
      <c r="I122" s="54">
        <v>20.04</v>
      </c>
      <c r="J122" s="53">
        <v>104.4</v>
      </c>
      <c r="K122" s="53">
        <v>109</v>
      </c>
      <c r="L122" s="53">
        <v>2.82</v>
      </c>
    </row>
    <row r="123" spans="1:12" ht="15">
      <c r="A123" s="14"/>
      <c r="B123" s="15"/>
      <c r="C123" s="11"/>
      <c r="D123" s="7" t="s">
        <v>30</v>
      </c>
      <c r="E123" s="56" t="s">
        <v>81</v>
      </c>
      <c r="F123" s="53">
        <v>200</v>
      </c>
      <c r="G123" s="53">
        <v>0.8</v>
      </c>
      <c r="H123" s="53">
        <v>0.2</v>
      </c>
      <c r="I123" s="54">
        <v>25.7</v>
      </c>
      <c r="J123" s="53">
        <v>108</v>
      </c>
      <c r="K123" s="53">
        <v>512</v>
      </c>
      <c r="L123" s="53">
        <v>11.17</v>
      </c>
    </row>
    <row r="124" spans="1:12" ht="1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6"/>
      <c r="B125" s="17"/>
      <c r="C125" s="8"/>
      <c r="D125" s="18" t="s">
        <v>33</v>
      </c>
      <c r="E125" s="9"/>
      <c r="F125" s="19">
        <f>SUM(F117:F124)</f>
        <v>740</v>
      </c>
      <c r="G125" s="19">
        <f t="shared" ref="G125:J125" si="48">SUM(G117:G124)</f>
        <v>37.54</v>
      </c>
      <c r="H125" s="19">
        <f t="shared" si="48"/>
        <v>42.25</v>
      </c>
      <c r="I125" s="19">
        <f t="shared" si="48"/>
        <v>72.39</v>
      </c>
      <c r="J125" s="19">
        <f t="shared" si="48"/>
        <v>821.69999999999993</v>
      </c>
      <c r="K125" s="25"/>
      <c r="L125" s="19">
        <f t="shared" ref="L125" si="49">SUM(L117:L124)</f>
        <v>121.48</v>
      </c>
    </row>
    <row r="126" spans="1:12" ht="15">
      <c r="A126" s="33">
        <f>A110</f>
        <v>2</v>
      </c>
      <c r="B126" s="33">
        <f>B110</f>
        <v>2</v>
      </c>
      <c r="C126" s="92" t="s">
        <v>4</v>
      </c>
      <c r="D126" s="93"/>
      <c r="E126" s="31"/>
      <c r="F126" s="32">
        <f>F116+F125</f>
        <v>1300</v>
      </c>
      <c r="G126" s="32">
        <f>G116+G125</f>
        <v>54.67</v>
      </c>
      <c r="H126" s="32">
        <f>H116+H125</f>
        <v>63.15</v>
      </c>
      <c r="I126" s="32">
        <f>I116+I125</f>
        <v>156.74</v>
      </c>
      <c r="J126" s="32">
        <f>J116+J125</f>
        <v>1418.4</v>
      </c>
      <c r="K126" s="32"/>
      <c r="L126" s="32">
        <f>L116+L125</f>
        <v>179.36</v>
      </c>
    </row>
    <row r="127" spans="1:12" ht="15">
      <c r="A127" s="20">
        <v>2</v>
      </c>
      <c r="B127" s="21">
        <v>3</v>
      </c>
      <c r="C127" s="22" t="s">
        <v>20</v>
      </c>
      <c r="D127" s="5" t="s">
        <v>21</v>
      </c>
      <c r="E127" s="48" t="s">
        <v>88</v>
      </c>
      <c r="F127" s="64">
        <v>150</v>
      </c>
      <c r="G127" s="49">
        <v>4.6500000000000004</v>
      </c>
      <c r="H127" s="49">
        <v>5.59</v>
      </c>
      <c r="I127" s="50">
        <v>27.75</v>
      </c>
      <c r="J127" s="49">
        <v>180</v>
      </c>
      <c r="K127" s="49">
        <v>265</v>
      </c>
      <c r="L127" s="49">
        <v>12.45</v>
      </c>
    </row>
    <row r="128" spans="1:12" ht="15">
      <c r="A128" s="23"/>
      <c r="B128" s="15"/>
      <c r="C128" s="11"/>
      <c r="D128" s="7" t="s">
        <v>22</v>
      </c>
      <c r="E128" s="56" t="s">
        <v>42</v>
      </c>
      <c r="F128" s="53">
        <v>200</v>
      </c>
      <c r="G128" s="53">
        <v>3.6</v>
      </c>
      <c r="H128" s="53">
        <v>3.3</v>
      </c>
      <c r="I128" s="54">
        <v>25</v>
      </c>
      <c r="J128" s="53">
        <v>144</v>
      </c>
      <c r="K128" s="53">
        <v>496</v>
      </c>
      <c r="L128" s="53">
        <v>13.33</v>
      </c>
    </row>
    <row r="129" spans="1:12" ht="15.75" customHeight="1">
      <c r="A129" s="23"/>
      <c r="B129" s="15"/>
      <c r="C129" s="11"/>
      <c r="D129" s="7" t="s">
        <v>23</v>
      </c>
      <c r="E129" s="56" t="s">
        <v>54</v>
      </c>
      <c r="F129" s="53">
        <v>70</v>
      </c>
      <c r="G129" s="53">
        <v>4.58</v>
      </c>
      <c r="H129" s="53">
        <v>8.99</v>
      </c>
      <c r="I129" s="54">
        <v>30.98</v>
      </c>
      <c r="J129" s="53">
        <v>223.4</v>
      </c>
      <c r="K129" s="74" t="s">
        <v>109</v>
      </c>
      <c r="L129" s="53">
        <v>14.02</v>
      </c>
    </row>
    <row r="130" spans="1:12" ht="15">
      <c r="A130" s="23"/>
      <c r="B130" s="15"/>
      <c r="C130" s="11"/>
      <c r="D130" s="7" t="s">
        <v>24</v>
      </c>
      <c r="E130" s="56" t="s">
        <v>58</v>
      </c>
      <c r="F130" s="53">
        <v>100</v>
      </c>
      <c r="G130" s="53">
        <v>0.4</v>
      </c>
      <c r="H130" s="53">
        <v>0.4</v>
      </c>
      <c r="I130" s="54">
        <v>9.8000000000000007</v>
      </c>
      <c r="J130" s="53">
        <v>47</v>
      </c>
      <c r="K130" s="53">
        <v>112</v>
      </c>
      <c r="L130" s="53">
        <v>30.13</v>
      </c>
    </row>
    <row r="131" spans="1:12" ht="15">
      <c r="A131" s="23"/>
      <c r="B131" s="15"/>
      <c r="C131" s="11"/>
      <c r="D131" s="6"/>
      <c r="E131" s="39"/>
      <c r="F131" s="40"/>
      <c r="G131" s="40"/>
      <c r="H131" s="40"/>
      <c r="I131" s="40"/>
      <c r="J131" s="40"/>
      <c r="K131" s="40"/>
      <c r="L131" s="79"/>
    </row>
    <row r="132" spans="1:12" ht="15">
      <c r="A132" s="23"/>
      <c r="B132" s="15"/>
      <c r="C132" s="11"/>
      <c r="D132" s="6"/>
      <c r="E132" s="39"/>
      <c r="F132" s="40"/>
      <c r="G132" s="40"/>
      <c r="H132" s="40"/>
      <c r="I132" s="40"/>
      <c r="J132" s="40"/>
      <c r="K132" s="40"/>
      <c r="L132" s="79"/>
    </row>
    <row r="133" spans="1:12" ht="15">
      <c r="A133" s="24"/>
      <c r="B133" s="17"/>
      <c r="C133" s="8"/>
      <c r="D133" s="18" t="s">
        <v>33</v>
      </c>
      <c r="E133" s="9"/>
      <c r="F133" s="19">
        <f>SUM(F127:F132)</f>
        <v>520</v>
      </c>
      <c r="G133" s="19">
        <f t="shared" ref="G133:J133" si="50">SUM(G127:G132)</f>
        <v>13.23</v>
      </c>
      <c r="H133" s="19">
        <f t="shared" si="50"/>
        <v>18.28</v>
      </c>
      <c r="I133" s="19">
        <f t="shared" si="50"/>
        <v>93.53</v>
      </c>
      <c r="J133" s="19">
        <f t="shared" si="50"/>
        <v>594.4</v>
      </c>
      <c r="K133" s="19"/>
      <c r="L133" s="80">
        <f t="shared" ref="L133" si="51">SUM(L127:L132)</f>
        <v>69.929999999999993</v>
      </c>
    </row>
    <row r="134" spans="1:12" ht="15">
      <c r="A134" s="26">
        <f>A127</f>
        <v>2</v>
      </c>
      <c r="B134" s="13">
        <f>B127</f>
        <v>3</v>
      </c>
      <c r="C134" s="10" t="s">
        <v>25</v>
      </c>
      <c r="D134" s="7" t="s">
        <v>26</v>
      </c>
      <c r="E134" s="60" t="s">
        <v>106</v>
      </c>
      <c r="F134" s="61">
        <v>60</v>
      </c>
      <c r="G134" s="61">
        <v>0.48</v>
      </c>
      <c r="H134" s="61">
        <v>0.06</v>
      </c>
      <c r="I134" s="53">
        <v>1.5</v>
      </c>
      <c r="J134" s="75">
        <v>8.4</v>
      </c>
      <c r="K134" s="61">
        <v>106</v>
      </c>
      <c r="L134" s="61">
        <v>7.53</v>
      </c>
    </row>
    <row r="135" spans="1:12" ht="15">
      <c r="A135" s="23"/>
      <c r="B135" s="15"/>
      <c r="C135" s="11"/>
      <c r="D135" s="7" t="s">
        <v>27</v>
      </c>
      <c r="E135" s="56" t="s">
        <v>89</v>
      </c>
      <c r="F135" s="53">
        <v>200</v>
      </c>
      <c r="G135" s="53">
        <v>1.76</v>
      </c>
      <c r="H135" s="53">
        <v>2.36</v>
      </c>
      <c r="I135" s="53">
        <v>11.76</v>
      </c>
      <c r="J135" s="76">
        <v>75.400000000000006</v>
      </c>
      <c r="K135" s="53">
        <v>149</v>
      </c>
      <c r="L135" s="53">
        <v>20.82</v>
      </c>
    </row>
    <row r="136" spans="1:12" ht="15">
      <c r="A136" s="23"/>
      <c r="B136" s="15"/>
      <c r="C136" s="11"/>
      <c r="D136" s="7" t="s">
        <v>28</v>
      </c>
      <c r="E136" s="56" t="s">
        <v>90</v>
      </c>
      <c r="F136" s="53">
        <v>190</v>
      </c>
      <c r="G136" s="53">
        <v>29.59</v>
      </c>
      <c r="H136" s="53">
        <v>33.11</v>
      </c>
      <c r="I136" s="53">
        <v>29.3</v>
      </c>
      <c r="J136" s="76">
        <v>533.4</v>
      </c>
      <c r="K136" s="53">
        <v>293</v>
      </c>
      <c r="L136" s="53">
        <v>86.72</v>
      </c>
    </row>
    <row r="137" spans="1:12" ht="15">
      <c r="A137" s="23"/>
      <c r="B137" s="15"/>
      <c r="C137" s="11"/>
      <c r="D137" s="7" t="s">
        <v>29</v>
      </c>
      <c r="E137" s="56"/>
      <c r="F137" s="53"/>
      <c r="G137" s="53"/>
      <c r="H137" s="53"/>
      <c r="I137" s="53"/>
      <c r="J137" s="76"/>
      <c r="K137" s="53"/>
      <c r="L137" s="53"/>
    </row>
    <row r="138" spans="1:12" ht="15">
      <c r="A138" s="23"/>
      <c r="B138" s="15"/>
      <c r="C138" s="11"/>
      <c r="D138" s="7" t="s">
        <v>31</v>
      </c>
      <c r="E138" s="56" t="s">
        <v>40</v>
      </c>
      <c r="F138" s="53">
        <v>60</v>
      </c>
      <c r="G138" s="53">
        <v>4.5599999999999996</v>
      </c>
      <c r="H138" s="53">
        <v>0.48</v>
      </c>
      <c r="I138" s="53">
        <v>29.52</v>
      </c>
      <c r="J138" s="76">
        <v>141</v>
      </c>
      <c r="K138" s="55">
        <v>108</v>
      </c>
      <c r="L138" s="53">
        <v>2.91</v>
      </c>
    </row>
    <row r="139" spans="1:12" ht="15">
      <c r="A139" s="23"/>
      <c r="B139" s="15"/>
      <c r="C139" s="11"/>
      <c r="D139" s="7" t="s">
        <v>32</v>
      </c>
      <c r="E139" s="39"/>
      <c r="F139" s="40"/>
      <c r="G139" s="40"/>
      <c r="H139" s="40"/>
      <c r="I139" s="40"/>
      <c r="J139" s="79"/>
      <c r="K139" s="40"/>
      <c r="L139" s="79"/>
    </row>
    <row r="140" spans="1:12" ht="15">
      <c r="A140" s="23"/>
      <c r="B140" s="15"/>
      <c r="C140" s="11"/>
      <c r="D140" s="7" t="s">
        <v>30</v>
      </c>
      <c r="E140" s="56" t="s">
        <v>73</v>
      </c>
      <c r="F140" s="53">
        <v>200</v>
      </c>
      <c r="G140" s="53">
        <v>0.5</v>
      </c>
      <c r="H140" s="53">
        <v>0.1</v>
      </c>
      <c r="I140" s="53">
        <v>0.1</v>
      </c>
      <c r="J140" s="76">
        <v>92</v>
      </c>
      <c r="K140" s="53">
        <v>518</v>
      </c>
      <c r="L140" s="53">
        <v>5.79</v>
      </c>
    </row>
    <row r="141" spans="1:12" ht="1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0"/>
      <c r="L141" s="79"/>
    </row>
    <row r="142" spans="1:12" ht="15">
      <c r="A142" s="24"/>
      <c r="B142" s="17"/>
      <c r="C142" s="8"/>
      <c r="D142" s="18" t="s">
        <v>33</v>
      </c>
      <c r="E142" s="9"/>
      <c r="F142" s="19">
        <f>SUM(F134:F141)</f>
        <v>710</v>
      </c>
      <c r="G142" s="19">
        <f t="shared" ref="G142:J142" si="52">SUM(G134:G141)</f>
        <v>36.89</v>
      </c>
      <c r="H142" s="19">
        <f t="shared" si="52"/>
        <v>36.11</v>
      </c>
      <c r="I142" s="19">
        <f t="shared" si="52"/>
        <v>72.179999999999993</v>
      </c>
      <c r="J142" s="19">
        <f t="shared" si="52"/>
        <v>850.2</v>
      </c>
      <c r="K142" s="19"/>
      <c r="L142" s="80">
        <f t="shared" ref="L142" si="53">SUM(L134:L141)</f>
        <v>123.77</v>
      </c>
    </row>
    <row r="143" spans="1:12" ht="15">
      <c r="A143" s="29">
        <f>A127</f>
        <v>2</v>
      </c>
      <c r="B143" s="30">
        <f>B127</f>
        <v>3</v>
      </c>
      <c r="C143" s="92" t="s">
        <v>4</v>
      </c>
      <c r="D143" s="93"/>
      <c r="E143" s="31"/>
      <c r="F143" s="32">
        <f>F133+F142</f>
        <v>1230</v>
      </c>
      <c r="G143" s="32">
        <f>G133+G142</f>
        <v>50.120000000000005</v>
      </c>
      <c r="H143" s="32">
        <f>H133+H142</f>
        <v>54.39</v>
      </c>
      <c r="I143" s="32">
        <f>I133+I142</f>
        <v>165.70999999999998</v>
      </c>
      <c r="J143" s="32">
        <f>J133+J142</f>
        <v>1444.6</v>
      </c>
      <c r="K143" s="32"/>
      <c r="L143" s="32">
        <f>L133+L142</f>
        <v>193.7</v>
      </c>
    </row>
    <row r="144" spans="1:12" ht="15">
      <c r="A144" s="20">
        <v>2</v>
      </c>
      <c r="B144" s="21">
        <v>4</v>
      </c>
      <c r="C144" s="22" t="s">
        <v>20</v>
      </c>
      <c r="D144" s="5" t="s">
        <v>21</v>
      </c>
      <c r="E144" s="48" t="s">
        <v>91</v>
      </c>
      <c r="F144" s="64">
        <v>150</v>
      </c>
      <c r="G144" s="49">
        <v>8.6</v>
      </c>
      <c r="H144" s="49">
        <v>8.4</v>
      </c>
      <c r="I144" s="49">
        <v>37.700000000000003</v>
      </c>
      <c r="J144" s="82">
        <v>261</v>
      </c>
      <c r="K144" s="49">
        <v>316</v>
      </c>
      <c r="L144" s="49">
        <v>27.79</v>
      </c>
    </row>
    <row r="145" spans="1:12" ht="15">
      <c r="A145" s="23"/>
      <c r="B145" s="15"/>
      <c r="C145" s="11"/>
      <c r="D145" s="7" t="s">
        <v>22</v>
      </c>
      <c r="E145" s="56" t="s">
        <v>63</v>
      </c>
      <c r="F145" s="53">
        <v>200</v>
      </c>
      <c r="G145" s="53">
        <v>0.1</v>
      </c>
      <c r="H145" s="53">
        <v>0</v>
      </c>
      <c r="I145" s="53">
        <v>15</v>
      </c>
      <c r="J145" s="76">
        <v>60</v>
      </c>
      <c r="K145" s="53">
        <v>493</v>
      </c>
      <c r="L145" s="76">
        <v>2.33</v>
      </c>
    </row>
    <row r="146" spans="1:12" ht="15">
      <c r="A146" s="23"/>
      <c r="B146" s="15"/>
      <c r="C146" s="11"/>
      <c r="D146" s="7" t="s">
        <v>23</v>
      </c>
      <c r="E146" s="56" t="s">
        <v>54</v>
      </c>
      <c r="F146" s="53">
        <v>70</v>
      </c>
      <c r="G146" s="53">
        <v>4.58</v>
      </c>
      <c r="H146" s="53">
        <v>8.99</v>
      </c>
      <c r="I146" s="53">
        <v>30.98</v>
      </c>
      <c r="J146" s="76">
        <v>223.4</v>
      </c>
      <c r="K146" s="74" t="s">
        <v>109</v>
      </c>
      <c r="L146" s="76">
        <v>13.95</v>
      </c>
    </row>
    <row r="147" spans="1:12" ht="15">
      <c r="A147" s="23"/>
      <c r="B147" s="15"/>
      <c r="C147" s="11"/>
      <c r="D147" s="7" t="s">
        <v>24</v>
      </c>
      <c r="E147" s="51" t="s">
        <v>58</v>
      </c>
      <c r="F147" s="57">
        <v>100</v>
      </c>
      <c r="G147" s="57">
        <v>0.4</v>
      </c>
      <c r="H147" s="57">
        <v>0.4</v>
      </c>
      <c r="I147" s="57">
        <v>9.8000000000000007</v>
      </c>
      <c r="J147" s="83">
        <v>47</v>
      </c>
      <c r="K147" s="55">
        <v>112</v>
      </c>
      <c r="L147" s="84">
        <v>33.4</v>
      </c>
    </row>
    <row r="148" spans="1:12" ht="15">
      <c r="A148" s="23"/>
      <c r="B148" s="15"/>
      <c r="C148" s="11"/>
      <c r="D148" s="6"/>
      <c r="E148" s="39"/>
      <c r="F148" s="40"/>
      <c r="G148" s="40"/>
      <c r="H148" s="40"/>
      <c r="I148" s="40"/>
      <c r="J148" s="40"/>
      <c r="K148" s="40"/>
      <c r="L148" s="79"/>
    </row>
    <row r="149" spans="1:12" ht="15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0"/>
      <c r="L149" s="79"/>
    </row>
    <row r="150" spans="1:12" ht="15">
      <c r="A150" s="24"/>
      <c r="B150" s="17"/>
      <c r="C150" s="8"/>
      <c r="D150" s="18" t="s">
        <v>33</v>
      </c>
      <c r="E150" s="9"/>
      <c r="F150" s="19">
        <f>SUM(F144:F149)</f>
        <v>520</v>
      </c>
      <c r="G150" s="19">
        <f t="shared" ref="G150:J150" si="54">SUM(G144:G149)</f>
        <v>13.68</v>
      </c>
      <c r="H150" s="19">
        <f t="shared" si="54"/>
        <v>17.79</v>
      </c>
      <c r="I150" s="19">
        <f t="shared" si="54"/>
        <v>93.48</v>
      </c>
      <c r="J150" s="19">
        <f t="shared" si="54"/>
        <v>591.4</v>
      </c>
      <c r="K150" s="19"/>
      <c r="L150" s="80">
        <f t="shared" ref="L150" si="55">SUM(L144:L149)</f>
        <v>77.47</v>
      </c>
    </row>
    <row r="151" spans="1:12" ht="15">
      <c r="A151" s="26">
        <f>A144</f>
        <v>2</v>
      </c>
      <c r="B151" s="13">
        <f>B144</f>
        <v>4</v>
      </c>
      <c r="C151" s="10" t="s">
        <v>25</v>
      </c>
      <c r="D151" s="7" t="s">
        <v>26</v>
      </c>
      <c r="E151" s="60" t="s">
        <v>92</v>
      </c>
      <c r="F151" s="61">
        <v>60</v>
      </c>
      <c r="G151" s="61">
        <v>0.66</v>
      </c>
      <c r="H151" s="61">
        <v>0.12</v>
      </c>
      <c r="I151" s="53">
        <v>2.2799999999999998</v>
      </c>
      <c r="J151" s="75">
        <v>14.4</v>
      </c>
      <c r="K151" s="61">
        <v>106</v>
      </c>
      <c r="L151" s="61">
        <v>10.4</v>
      </c>
    </row>
    <row r="152" spans="1:12" ht="15">
      <c r="A152" s="23"/>
      <c r="B152" s="15"/>
      <c r="C152" s="11"/>
      <c r="D152" s="7" t="s">
        <v>27</v>
      </c>
      <c r="E152" s="56" t="s">
        <v>93</v>
      </c>
      <c r="F152" s="53">
        <v>200</v>
      </c>
      <c r="G152" s="53">
        <v>7.38</v>
      </c>
      <c r="H152" s="53">
        <v>5.78</v>
      </c>
      <c r="I152" s="53">
        <v>12.84</v>
      </c>
      <c r="J152" s="76">
        <v>133</v>
      </c>
      <c r="K152" s="53">
        <v>153</v>
      </c>
      <c r="L152" s="53">
        <v>24.02</v>
      </c>
    </row>
    <row r="153" spans="1:12" ht="15">
      <c r="A153" s="23"/>
      <c r="B153" s="15"/>
      <c r="C153" s="11"/>
      <c r="D153" s="7" t="s">
        <v>28</v>
      </c>
      <c r="E153" s="56" t="s">
        <v>44</v>
      </c>
      <c r="F153" s="53">
        <v>100</v>
      </c>
      <c r="G153" s="53">
        <v>16.36</v>
      </c>
      <c r="H153" s="53">
        <v>12.55</v>
      </c>
      <c r="I153" s="53">
        <v>3.91</v>
      </c>
      <c r="J153" s="76">
        <v>193.6</v>
      </c>
      <c r="K153" s="53">
        <v>398</v>
      </c>
      <c r="L153" s="53">
        <v>50.19</v>
      </c>
    </row>
    <row r="154" spans="1:12" ht="15">
      <c r="A154" s="23"/>
      <c r="B154" s="15"/>
      <c r="C154" s="11"/>
      <c r="D154" s="7" t="s">
        <v>29</v>
      </c>
      <c r="E154" s="56" t="s">
        <v>47</v>
      </c>
      <c r="F154" s="53">
        <v>160</v>
      </c>
      <c r="G154" s="53">
        <v>3.94</v>
      </c>
      <c r="H154" s="53">
        <v>6.48</v>
      </c>
      <c r="I154" s="53">
        <v>36.06</v>
      </c>
      <c r="J154" s="76">
        <v>218.2</v>
      </c>
      <c r="K154" s="53">
        <v>414</v>
      </c>
      <c r="L154" s="53">
        <v>13</v>
      </c>
    </row>
    <row r="155" spans="1:12" ht="15">
      <c r="A155" s="23"/>
      <c r="B155" s="15"/>
      <c r="C155" s="11"/>
      <c r="D155" s="7" t="s">
        <v>31</v>
      </c>
      <c r="E155" s="56" t="s">
        <v>40</v>
      </c>
      <c r="F155" s="53">
        <v>60</v>
      </c>
      <c r="G155" s="53">
        <v>4.5599999999999996</v>
      </c>
      <c r="H155" s="53">
        <v>0.48</v>
      </c>
      <c r="I155" s="53">
        <v>29.52</v>
      </c>
      <c r="J155" s="76">
        <v>141</v>
      </c>
      <c r="K155" s="53">
        <v>108</v>
      </c>
      <c r="L155" s="53">
        <v>2.57</v>
      </c>
    </row>
    <row r="156" spans="1:12" ht="15">
      <c r="A156" s="23"/>
      <c r="B156" s="15"/>
      <c r="C156" s="11"/>
      <c r="D156" s="7" t="s">
        <v>32</v>
      </c>
      <c r="E156" s="39"/>
      <c r="F156" s="40"/>
      <c r="G156" s="40"/>
      <c r="H156" s="40"/>
      <c r="I156" s="40"/>
      <c r="J156" s="40"/>
      <c r="K156" s="40"/>
      <c r="L156" s="79"/>
    </row>
    <row r="157" spans="1:12" ht="15">
      <c r="A157" s="23"/>
      <c r="B157" s="15"/>
      <c r="C157" s="11"/>
      <c r="D157" s="7" t="s">
        <v>30</v>
      </c>
      <c r="E157" s="56" t="s">
        <v>76</v>
      </c>
      <c r="F157" s="53">
        <v>200</v>
      </c>
      <c r="G157" s="53">
        <v>0.5</v>
      </c>
      <c r="H157" s="53">
        <v>0</v>
      </c>
      <c r="I157" s="53">
        <v>27</v>
      </c>
      <c r="J157" s="76">
        <v>110</v>
      </c>
      <c r="K157" s="53">
        <v>508</v>
      </c>
      <c r="L157" s="53">
        <v>4.76</v>
      </c>
    </row>
    <row r="158" spans="1:12" ht="1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0"/>
      <c r="L158" s="79"/>
    </row>
    <row r="159" spans="1:12" ht="15">
      <c r="A159" s="24"/>
      <c r="B159" s="17"/>
      <c r="C159" s="8"/>
      <c r="D159" s="18" t="s">
        <v>33</v>
      </c>
      <c r="E159" s="9"/>
      <c r="F159" s="19">
        <f>SUM(F151:F158)</f>
        <v>780</v>
      </c>
      <c r="G159" s="19">
        <f t="shared" ref="G159:J159" si="56">SUM(G151:G158)</f>
        <v>33.4</v>
      </c>
      <c r="H159" s="19">
        <f t="shared" si="56"/>
        <v>25.410000000000004</v>
      </c>
      <c r="I159" s="19">
        <f t="shared" si="56"/>
        <v>111.61</v>
      </c>
      <c r="J159" s="19">
        <f t="shared" si="56"/>
        <v>810.2</v>
      </c>
      <c r="K159" s="19"/>
      <c r="L159" s="80">
        <f t="shared" ref="L159" si="57">SUM(L151:L158)</f>
        <v>104.94</v>
      </c>
    </row>
    <row r="160" spans="1:12" ht="15">
      <c r="A160" s="29">
        <f>A144</f>
        <v>2</v>
      </c>
      <c r="B160" s="30">
        <f>B144</f>
        <v>4</v>
      </c>
      <c r="C160" s="92" t="s">
        <v>4</v>
      </c>
      <c r="D160" s="93"/>
      <c r="E160" s="31"/>
      <c r="F160" s="32">
        <f>F150+F159</f>
        <v>1300</v>
      </c>
      <c r="G160" s="32">
        <f>G150+G159</f>
        <v>47.08</v>
      </c>
      <c r="H160" s="32">
        <f>H150+H159</f>
        <v>43.2</v>
      </c>
      <c r="I160" s="32">
        <f>I150+I159</f>
        <v>205.09</v>
      </c>
      <c r="J160" s="32">
        <f>J150+J159</f>
        <v>1401.6</v>
      </c>
      <c r="K160" s="32"/>
      <c r="L160" s="32">
        <f>L150+L159</f>
        <v>182.41</v>
      </c>
    </row>
    <row r="161" spans="1:12" ht="15">
      <c r="A161" s="20">
        <v>2</v>
      </c>
      <c r="B161" s="21">
        <v>5</v>
      </c>
      <c r="C161" s="22" t="s">
        <v>20</v>
      </c>
      <c r="D161" s="5" t="s">
        <v>21</v>
      </c>
      <c r="E161" s="48" t="s">
        <v>83</v>
      </c>
      <c r="F161" s="64">
        <v>150</v>
      </c>
      <c r="G161" s="49">
        <v>3.94</v>
      </c>
      <c r="H161" s="49">
        <v>8.74</v>
      </c>
      <c r="I161" s="49">
        <v>18.79</v>
      </c>
      <c r="J161" s="82">
        <v>169.7</v>
      </c>
      <c r="K161" s="49">
        <v>260</v>
      </c>
      <c r="L161" s="49">
        <v>7.35</v>
      </c>
    </row>
    <row r="162" spans="1:12" ht="15">
      <c r="A162" s="23"/>
      <c r="B162" s="15"/>
      <c r="C162" s="11"/>
      <c r="D162" s="7" t="s">
        <v>22</v>
      </c>
      <c r="E162" s="51" t="s">
        <v>84</v>
      </c>
      <c r="F162" s="57">
        <v>200</v>
      </c>
      <c r="G162" s="53">
        <v>3.2</v>
      </c>
      <c r="H162" s="53">
        <v>2.7</v>
      </c>
      <c r="I162" s="53">
        <v>15.9</v>
      </c>
      <c r="J162" s="76">
        <v>79</v>
      </c>
      <c r="K162" s="53">
        <v>501</v>
      </c>
      <c r="L162" s="59">
        <v>9.36</v>
      </c>
    </row>
    <row r="163" spans="1:12" ht="15">
      <c r="A163" s="23"/>
      <c r="B163" s="15"/>
      <c r="C163" s="11"/>
      <c r="D163" s="7" t="s">
        <v>23</v>
      </c>
      <c r="E163" s="56" t="s">
        <v>107</v>
      </c>
      <c r="F163" s="53">
        <v>80</v>
      </c>
      <c r="G163" s="53">
        <v>7.14</v>
      </c>
      <c r="H163" s="53">
        <v>11.6</v>
      </c>
      <c r="I163" s="53">
        <v>30.98</v>
      </c>
      <c r="J163" s="76">
        <v>257.7</v>
      </c>
      <c r="K163" s="87" t="s">
        <v>110</v>
      </c>
      <c r="L163" s="53">
        <v>13.45</v>
      </c>
    </row>
    <row r="164" spans="1:12" ht="15">
      <c r="A164" s="23"/>
      <c r="B164" s="15"/>
      <c r="C164" s="11"/>
      <c r="D164" s="7" t="s">
        <v>24</v>
      </c>
      <c r="E164" s="56" t="s">
        <v>58</v>
      </c>
      <c r="F164" s="53">
        <v>100</v>
      </c>
      <c r="G164" s="53">
        <v>1.5</v>
      </c>
      <c r="H164" s="53">
        <v>0.5</v>
      </c>
      <c r="I164" s="53">
        <v>21</v>
      </c>
      <c r="J164" s="76">
        <v>96</v>
      </c>
      <c r="K164" s="55">
        <v>112</v>
      </c>
      <c r="L164" s="53">
        <v>22.89</v>
      </c>
    </row>
    <row r="165" spans="1:12" ht="1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0"/>
      <c r="L165" s="79"/>
    </row>
    <row r="166" spans="1:12" ht="1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0"/>
      <c r="L166" s="79"/>
    </row>
    <row r="167" spans="1:12" ht="15.75" customHeight="1">
      <c r="A167" s="24"/>
      <c r="B167" s="17"/>
      <c r="C167" s="8"/>
      <c r="D167" s="18" t="s">
        <v>33</v>
      </c>
      <c r="E167" s="9"/>
      <c r="F167" s="19">
        <f>SUM(F161:F166)</f>
        <v>530</v>
      </c>
      <c r="G167" s="19">
        <f t="shared" ref="G167:J167" si="58">SUM(G161:G166)</f>
        <v>15.780000000000001</v>
      </c>
      <c r="H167" s="19">
        <f t="shared" si="58"/>
        <v>23.54</v>
      </c>
      <c r="I167" s="19">
        <f t="shared" si="58"/>
        <v>86.67</v>
      </c>
      <c r="J167" s="19">
        <f t="shared" si="58"/>
        <v>602.4</v>
      </c>
      <c r="K167" s="19"/>
      <c r="L167" s="80">
        <f t="shared" ref="L167" si="59">SUM(L161:L166)</f>
        <v>53.05</v>
      </c>
    </row>
    <row r="168" spans="1:12" ht="15">
      <c r="A168" s="26">
        <f>A161</f>
        <v>2</v>
      </c>
      <c r="B168" s="13">
        <f>B161</f>
        <v>5</v>
      </c>
      <c r="C168" s="10" t="s">
        <v>25</v>
      </c>
      <c r="D168" s="7" t="s">
        <v>26</v>
      </c>
      <c r="E168" s="60" t="s">
        <v>85</v>
      </c>
      <c r="F168" s="61">
        <v>60</v>
      </c>
      <c r="G168" s="61">
        <v>0.9</v>
      </c>
      <c r="H168" s="61">
        <v>3.3</v>
      </c>
      <c r="I168" s="53">
        <v>5.04</v>
      </c>
      <c r="J168" s="75">
        <v>53.4</v>
      </c>
      <c r="K168" s="61">
        <v>50</v>
      </c>
      <c r="L168" s="61">
        <v>6.73</v>
      </c>
    </row>
    <row r="169" spans="1:12" ht="15">
      <c r="A169" s="23"/>
      <c r="B169" s="15"/>
      <c r="C169" s="11"/>
      <c r="D169" s="7" t="s">
        <v>27</v>
      </c>
      <c r="E169" s="56" t="s">
        <v>86</v>
      </c>
      <c r="F169" s="53">
        <v>200</v>
      </c>
      <c r="G169" s="53">
        <v>1.84</v>
      </c>
      <c r="H169" s="53">
        <v>3.4</v>
      </c>
      <c r="I169" s="53">
        <v>12.1</v>
      </c>
      <c r="J169" s="76">
        <v>86.4</v>
      </c>
      <c r="K169" s="53">
        <v>144</v>
      </c>
      <c r="L169" s="53">
        <v>20.6</v>
      </c>
    </row>
    <row r="170" spans="1:12" ht="15">
      <c r="A170" s="23"/>
      <c r="B170" s="15"/>
      <c r="C170" s="11"/>
      <c r="D170" s="7" t="s">
        <v>28</v>
      </c>
      <c r="E170" s="56" t="s">
        <v>108</v>
      </c>
      <c r="F170" s="53">
        <v>90</v>
      </c>
      <c r="G170" s="53">
        <v>17.21</v>
      </c>
      <c r="H170" s="53">
        <v>22.39</v>
      </c>
      <c r="I170" s="53">
        <v>5</v>
      </c>
      <c r="J170" s="76">
        <v>290.3</v>
      </c>
      <c r="K170" s="53" t="s">
        <v>87</v>
      </c>
      <c r="L170" s="53">
        <v>38.549999999999997</v>
      </c>
    </row>
    <row r="171" spans="1:12" ht="15">
      <c r="A171" s="23"/>
      <c r="B171" s="15"/>
      <c r="C171" s="11"/>
      <c r="D171" s="7" t="s">
        <v>29</v>
      </c>
      <c r="E171" s="56" t="s">
        <v>45</v>
      </c>
      <c r="F171" s="53">
        <v>150</v>
      </c>
      <c r="G171" s="53">
        <v>3.15</v>
      </c>
      <c r="H171" s="53">
        <v>6.6</v>
      </c>
      <c r="I171" s="53">
        <v>16.350000000000001</v>
      </c>
      <c r="J171" s="76">
        <v>138</v>
      </c>
      <c r="K171" s="53">
        <v>429</v>
      </c>
      <c r="L171" s="53">
        <v>8.83</v>
      </c>
    </row>
    <row r="172" spans="1:12" ht="15">
      <c r="A172" s="23"/>
      <c r="B172" s="15"/>
      <c r="C172" s="11"/>
      <c r="D172" s="7"/>
      <c r="E172" s="56"/>
      <c r="F172" s="53"/>
      <c r="G172" s="53"/>
      <c r="H172" s="53"/>
      <c r="I172" s="53"/>
      <c r="J172" s="76"/>
      <c r="K172" s="53"/>
      <c r="L172" s="53"/>
    </row>
    <row r="173" spans="1:12" ht="15">
      <c r="A173" s="23"/>
      <c r="B173" s="15"/>
      <c r="C173" s="11"/>
      <c r="D173" s="7" t="s">
        <v>31</v>
      </c>
      <c r="E173" s="56" t="s">
        <v>40</v>
      </c>
      <c r="F173" s="53">
        <v>60</v>
      </c>
      <c r="G173" s="53">
        <v>4.5599999999999996</v>
      </c>
      <c r="H173" s="53">
        <v>0.48</v>
      </c>
      <c r="I173" s="53">
        <v>29.52</v>
      </c>
      <c r="J173" s="76">
        <v>141</v>
      </c>
      <c r="K173" s="53">
        <v>108</v>
      </c>
      <c r="L173" s="53">
        <v>1.97</v>
      </c>
    </row>
    <row r="174" spans="1:12" ht="15">
      <c r="A174" s="23"/>
      <c r="B174" s="15"/>
      <c r="C174" s="11"/>
      <c r="D174" s="7" t="s">
        <v>32</v>
      </c>
      <c r="E174" s="39"/>
      <c r="F174" s="40"/>
      <c r="G174" s="40"/>
      <c r="H174" s="40"/>
      <c r="I174" s="40"/>
      <c r="J174" s="79"/>
      <c r="K174" s="40"/>
      <c r="L174" s="79"/>
    </row>
    <row r="175" spans="1:12" ht="15">
      <c r="A175" s="23"/>
      <c r="B175" s="15"/>
      <c r="C175" s="11"/>
      <c r="D175" s="7" t="s">
        <v>30</v>
      </c>
      <c r="E175" s="56" t="s">
        <v>73</v>
      </c>
      <c r="F175" s="53">
        <v>200</v>
      </c>
      <c r="G175" s="53">
        <v>1</v>
      </c>
      <c r="H175" s="53">
        <v>0.2</v>
      </c>
      <c r="I175" s="53">
        <v>0.2</v>
      </c>
      <c r="J175" s="76">
        <v>92</v>
      </c>
      <c r="K175" s="53">
        <v>518</v>
      </c>
      <c r="L175" s="53">
        <v>6.72</v>
      </c>
    </row>
    <row r="176" spans="1:12" ht="1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0"/>
      <c r="L176" s="79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760</v>
      </c>
      <c r="G177" s="19">
        <f t="shared" ref="G177:J177" si="60">SUM(G168:G176)</f>
        <v>28.66</v>
      </c>
      <c r="H177" s="19">
        <f t="shared" si="60"/>
        <v>36.369999999999997</v>
      </c>
      <c r="I177" s="19">
        <f t="shared" si="60"/>
        <v>68.210000000000008</v>
      </c>
      <c r="J177" s="19">
        <f t="shared" si="60"/>
        <v>801.1</v>
      </c>
      <c r="K177" s="19"/>
      <c r="L177" s="80">
        <f t="shared" ref="L177" si="61">SUM(L168:L176)</f>
        <v>83.399999999999991</v>
      </c>
    </row>
    <row r="178" spans="1:12" ht="15.75" thickBot="1">
      <c r="A178" s="29">
        <f>A161</f>
        <v>2</v>
      </c>
      <c r="B178" s="30">
        <f>B161</f>
        <v>5</v>
      </c>
      <c r="C178" s="92" t="s">
        <v>4</v>
      </c>
      <c r="D178" s="93"/>
      <c r="E178" s="31"/>
      <c r="F178" s="32">
        <f>F167+F177</f>
        <v>1290</v>
      </c>
      <c r="G178" s="32">
        <f t="shared" ref="G178" si="62">G167+G177</f>
        <v>44.44</v>
      </c>
      <c r="H178" s="32">
        <f t="shared" ref="H178" si="63">H167+H177</f>
        <v>59.91</v>
      </c>
      <c r="I178" s="32">
        <f t="shared" ref="I178" si="64">I167+I177</f>
        <v>154.88</v>
      </c>
      <c r="J178" s="32">
        <f t="shared" ref="J178:L178" si="65">J167+J177</f>
        <v>1403.5</v>
      </c>
      <c r="K178" s="86"/>
      <c r="L178" s="32">
        <f t="shared" si="65"/>
        <v>136.44999999999999</v>
      </c>
    </row>
    <row r="179" spans="1:12" ht="13.5" thickBot="1">
      <c r="A179" s="27"/>
      <c r="B179" s="28"/>
      <c r="C179" s="94" t="s">
        <v>5</v>
      </c>
      <c r="D179" s="94"/>
      <c r="E179" s="94"/>
      <c r="F179" s="34">
        <f>(F23+F40+F57+F74+F92+F109+F126+F143+F160+F178)/(IF(F23=0,0,1)+IF(F40=0,0,1)+IF(F57=0,0,1)+IF(F74=0,0,1)+IF(F92=0,0,1)+IF(F109=0,0,1)+IF(F126=0,0,1)+IF(F143=0,0,1)+IF(F160=0,0,1)+IF(F178=0,0,1))</f>
        <v>1310</v>
      </c>
      <c r="G179" s="34">
        <f>(G23+G40+G57+G74+G92+G109+G126+G143+G160+G178)/(IF(G23=0,0,1)+IF(G40=0,0,1)+IF(G57=0,0,1)+IF(G74=0,0,1)+IF(G92=0,0,1)+IF(G109=0,0,1)+IF(G126=0,0,1)+IF(G143=0,0,1)+IF(G160=0,0,1)+IF(G178=0,0,1))</f>
        <v>46.123000000000005</v>
      </c>
      <c r="H179" s="34">
        <f>(H23+H40+H57+H74+H92+H109+H126+H143+H160+H178)/(IF(H23=0,0,1)+IF(H40=0,0,1)+IF(H57=0,0,1)+IF(H74=0,0,1)+IF(H92=0,0,1)+IF(H109=0,0,1)+IF(H126=0,0,1)+IF(H143=0,0,1)+IF(H160=0,0,1)+IF(H178=0,0,1))</f>
        <v>52.041999999999994</v>
      </c>
      <c r="I179" s="34">
        <f>(I23+I40+I57+I74+I92+I109+I126+I143+I160+I178)/(IF(I23=0,0,1)+IF(I40=0,0,1)+IF(I57=0,0,1)+IF(I74=0,0,1)+IF(I92=0,0,1)+IF(I109=0,0,1)+IF(I126=0,0,1)+IF(I143=0,0,1)+IF(I160=0,0,1)+IF(I178=0,0,1))</f>
        <v>183.79100000000003</v>
      </c>
      <c r="J179" s="34">
        <f>(J23+J40+J57+J74+J92+J109+J126+J143+J160+J178)/(IF(J23=0,0,1)+IF(J40=0,0,1)+IF(J57=0,0,1)+IF(J74=0,0,1)+IF(J92=0,0,1)+IF(J109=0,0,1)+IF(J126=0,0,1)+IF(J143=0,0,1)+IF(J160=0,0,1)+IF(J178=0,0,1))</f>
        <v>1417.3990000000001</v>
      </c>
      <c r="K179" s="85"/>
      <c r="L179" s="34">
        <f>(L23+L40+L57+L74+L92+L109+L126+L143+L160+L178)/(IF(L23=0,0,1)+IF(L40=0,0,1)+IF(L57=0,0,1)+IF(L74=0,0,1)+IF(L92=0,0,1)+IF(L109=0,0,1)+IF(L126=0,0,1)+IF(L143=0,0,1)+IF(L160=0,0,1)+IF(L178=0,0,1))</f>
        <v>163.60900000000001</v>
      </c>
    </row>
  </sheetData>
  <mergeCells count="14">
    <mergeCell ref="C1:E1"/>
    <mergeCell ref="H1:K1"/>
    <mergeCell ref="H2:K2"/>
    <mergeCell ref="C40:D40"/>
    <mergeCell ref="C57:D57"/>
    <mergeCell ref="C74:D74"/>
    <mergeCell ref="C92:D92"/>
    <mergeCell ref="C23:D23"/>
    <mergeCell ref="C179:E179"/>
    <mergeCell ref="C178:D178"/>
    <mergeCell ref="C109:D109"/>
    <mergeCell ref="C126:D126"/>
    <mergeCell ref="C143:D143"/>
    <mergeCell ref="C160:D1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2024-10-31T06:24:39Z</dcterms:modified>
</cp:coreProperties>
</file>