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0" i="1"/>
  <c r="I161"/>
  <c r="H28" l="1"/>
  <c r="I9"/>
  <c r="H9"/>
  <c r="G9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G176"/>
  <c r="J195"/>
  <c r="H195"/>
  <c r="J176"/>
  <c r="I176"/>
  <c r="H176"/>
  <c r="J157"/>
  <c r="I157"/>
  <c r="H157"/>
  <c r="G157"/>
  <c r="J138"/>
  <c r="I138"/>
  <c r="H138"/>
  <c r="G138"/>
  <c r="J119"/>
  <c r="I119"/>
  <c r="H119"/>
  <c r="G119"/>
  <c r="H100"/>
  <c r="J100"/>
  <c r="I100"/>
  <c r="G100"/>
  <c r="F100"/>
  <c r="F81"/>
  <c r="J81"/>
  <c r="I81"/>
  <c r="G81"/>
  <c r="H81"/>
  <c r="J62"/>
  <c r="H62"/>
  <c r="I62"/>
  <c r="F62"/>
  <c r="G62"/>
  <c r="H43"/>
  <c r="J43"/>
  <c r="F43"/>
  <c r="I43"/>
  <c r="G43"/>
  <c r="F119"/>
  <c r="F138"/>
  <c r="F157"/>
  <c r="F176"/>
  <c r="F195"/>
  <c r="I24"/>
  <c r="F24"/>
  <c r="J24"/>
  <c r="H24"/>
  <c r="G24"/>
  <c r="G196" l="1"/>
  <c r="J196"/>
  <c r="H196"/>
  <c r="F196"/>
  <c r="I196"/>
</calcChain>
</file>

<file path=xl/sharedStrings.xml><?xml version="1.0" encoding="utf-8"?>
<sst xmlns="http://schemas.openxmlformats.org/spreadsheetml/2006/main" count="289" uniqueCount="97">
  <si>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</si>
  <si>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</si>
  <si>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</si>
  <si>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</si>
  <si>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</si>
  <si>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</si>
  <si>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</si>
  <si>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</si>
  <si>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</si>
  <si>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</si>
  <si>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</si>
  <si>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</si>
  <si>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</si>
  <si>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</si>
  <si>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</si>
  <si>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</si>
  <si>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</si>
  <si>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</si>
  <si>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</si>
  <si>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</si>
  <si>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</si>
  <si>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</si>
  <si>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</si>
  <si>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</si>
  <si>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</si>
  <si>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</si>
  <si>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</si>
  <si>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</si>
  <si>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</si>
  <si>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</si>
  <si>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</si>
  <si>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</si>
  <si>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</si>
  <si>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</si>
  <si>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</si>
  <si>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 с маслом</t>
  </si>
  <si>
    <t>Чай с сахаром</t>
  </si>
  <si>
    <t>Морковь,тушеная с черносливом</t>
  </si>
  <si>
    <t>Суп с макаронными изделиями</t>
  </si>
  <si>
    <t>Шницель мясной</t>
  </si>
  <si>
    <t>Каша гречневая рассыпчатая</t>
  </si>
  <si>
    <t>Компот из сухофруктов</t>
  </si>
  <si>
    <t>Хлеб ржано-пшеничный</t>
  </si>
  <si>
    <t>Хлеб пшеничный (батон нарезной) с маслом</t>
  </si>
  <si>
    <t>Соус сметанный</t>
  </si>
  <si>
    <t>Каша рисовая с маслом</t>
  </si>
  <si>
    <t>Фрукт</t>
  </si>
  <si>
    <t>Напиток кофейный</t>
  </si>
  <si>
    <t>Помидор свежий долькой</t>
  </si>
  <si>
    <t>Суп картофельн. с фрикадельками</t>
  </si>
  <si>
    <t>Котлета куриная</t>
  </si>
  <si>
    <t>Картофельное пюре</t>
  </si>
  <si>
    <t>Сок</t>
  </si>
  <si>
    <t xml:space="preserve">Соус красный </t>
  </si>
  <si>
    <t>Каша манная с маслом</t>
  </si>
  <si>
    <t>Яйцо отварное</t>
  </si>
  <si>
    <t>Огурец свежий кусочком</t>
  </si>
  <si>
    <t>Суп из овощей с фасолью на кур/б</t>
  </si>
  <si>
    <t>Куры отварные</t>
  </si>
  <si>
    <t>Капуста тушеная</t>
  </si>
  <si>
    <t>Кисель плодово-ягодный</t>
  </si>
  <si>
    <t>Соус белый основной</t>
  </si>
  <si>
    <t>Зап-ка  творожн.со сгущ.молоком</t>
  </si>
  <si>
    <t>Лапша в молоке</t>
  </si>
  <si>
    <t>Ассорти овощное с заправкой</t>
  </si>
  <si>
    <t>Суп с рыбными консервами</t>
  </si>
  <si>
    <t>Запеканка картофельная с мясом</t>
  </si>
  <si>
    <t>Сельдь соленая  с луком</t>
  </si>
  <si>
    <t>Суп гороховый на кур/б с гренками</t>
  </si>
  <si>
    <t>Фрикадельки,тушеные в соусе</t>
  </si>
  <si>
    <t>Компот из  кураги</t>
  </si>
  <si>
    <t>Омлет с зеленым горошком</t>
  </si>
  <si>
    <t>Каша " Дружба"</t>
  </si>
  <si>
    <t>Икра кабачковая</t>
  </si>
  <si>
    <t xml:space="preserve">Суп с макаронными изделиями </t>
  </si>
  <si>
    <t>Печень по-строгановски</t>
  </si>
  <si>
    <t>Рис отварной</t>
  </si>
  <si>
    <t>Каша ячневая с маслом</t>
  </si>
  <si>
    <t>Морковь с курагой</t>
  </si>
  <si>
    <t>Борщ с капустой и картофелем</t>
  </si>
  <si>
    <t>Рулет из говядины с яйцом</t>
  </si>
  <si>
    <t>Компот из чернослива</t>
  </si>
  <si>
    <t>Какао с молоком</t>
  </si>
  <si>
    <t>Икра свекольная</t>
  </si>
  <si>
    <t>Рассольник ленинградский</t>
  </si>
  <si>
    <t>Бефстроганов из отв.говядины</t>
  </si>
  <si>
    <t>Каша перловая рассыпчатая</t>
  </si>
  <si>
    <t>Каша кукурузная с маслом</t>
  </si>
  <si>
    <t>Ассорти из овощей с заправкой</t>
  </si>
  <si>
    <t>Суп картофельный с клецками</t>
  </si>
  <si>
    <t>Плов из отварной курицы</t>
  </si>
  <si>
    <t>Омлет с сыром</t>
  </si>
  <si>
    <t>Чай  с сахаром</t>
  </si>
  <si>
    <t>Сельдь соленая с луком</t>
  </si>
  <si>
    <t>Борщ Сибирский</t>
  </si>
  <si>
    <t>Гуляш из говядины</t>
  </si>
  <si>
    <t>Хлеб пшеничный (батон нарезной) с маслом, с сыром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</si>
</sst>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49" fontId="11" fillId="4" borderId="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7"/>
      <c r="D1" s="68"/>
      <c r="E1" s="68"/>
      <c r="F1" s="13" t="s">
        <v>16</v>
      </c>
      <c r="G1" s="2" t="s">
        <v>17</v>
      </c>
      <c r="H1" s="69"/>
      <c r="I1" s="69"/>
      <c r="J1" s="69"/>
      <c r="K1" s="69"/>
    </row>
    <row r="2" spans="1:11" ht="18">
      <c r="A2" s="36" t="s">
        <v>6</v>
      </c>
      <c r="C2" s="2"/>
      <c r="G2" s="2" t="s">
        <v>18</v>
      </c>
      <c r="H2" s="69"/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/>
      <c r="I3" s="70"/>
      <c r="J3" s="70"/>
      <c r="K3" s="7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155</v>
      </c>
      <c r="G6" s="47">
        <v>5.91</v>
      </c>
      <c r="H6" s="47">
        <v>7.22</v>
      </c>
      <c r="I6" s="47">
        <v>27.76</v>
      </c>
      <c r="J6" s="47">
        <v>200.12</v>
      </c>
      <c r="K6" s="48">
        <v>267</v>
      </c>
    </row>
    <row r="7" spans="1:11" ht="15">
      <c r="A7" s="24"/>
      <c r="B7" s="16"/>
      <c r="C7" s="11"/>
      <c r="D7" s="6"/>
      <c r="E7" s="50"/>
      <c r="F7" s="47"/>
      <c r="G7" s="47"/>
      <c r="H7" s="47"/>
      <c r="I7" s="47"/>
      <c r="J7" s="47"/>
      <c r="K7" s="48"/>
    </row>
    <row r="8" spans="1:11" ht="15">
      <c r="A8" s="24"/>
      <c r="B8" s="16"/>
      <c r="C8" s="11"/>
      <c r="D8" s="7" t="s">
        <v>22</v>
      </c>
      <c r="E8" s="45" t="s">
        <v>36</v>
      </c>
      <c r="F8" s="47">
        <v>210</v>
      </c>
      <c r="G8" s="47">
        <v>0.2</v>
      </c>
      <c r="H8" s="47">
        <v>0.05</v>
      </c>
      <c r="I8" s="47">
        <v>15.01</v>
      </c>
      <c r="J8" s="47">
        <v>61.25</v>
      </c>
      <c r="K8" s="48">
        <v>493</v>
      </c>
    </row>
    <row r="9" spans="1:11" ht="15">
      <c r="A9" s="24"/>
      <c r="B9" s="16"/>
      <c r="C9" s="11"/>
      <c r="D9" s="7" t="s">
        <v>23</v>
      </c>
      <c r="E9" s="49" t="s">
        <v>43</v>
      </c>
      <c r="F9" s="47">
        <v>70</v>
      </c>
      <c r="G9" s="47">
        <f>4.5+0.08</f>
        <v>4.58</v>
      </c>
      <c r="H9" s="47">
        <f>1.7+7.25</f>
        <v>8.9499999999999993</v>
      </c>
      <c r="I9" s="47">
        <f>30+0.13</f>
        <v>30.13</v>
      </c>
      <c r="J9" s="47">
        <v>223.1</v>
      </c>
      <c r="K9" s="48">
        <v>111</v>
      </c>
    </row>
    <row r="10" spans="1:11" ht="15">
      <c r="A10" s="24"/>
      <c r="B10" s="16"/>
      <c r="C10" s="11"/>
      <c r="D10" s="7" t="s">
        <v>24</v>
      </c>
      <c r="E10" s="49" t="s">
        <v>46</v>
      </c>
      <c r="F10" s="47">
        <v>100</v>
      </c>
      <c r="G10" s="47">
        <v>1.5</v>
      </c>
      <c r="H10" s="47">
        <v>0.5</v>
      </c>
      <c r="I10" s="47">
        <v>21</v>
      </c>
      <c r="J10" s="47">
        <v>96</v>
      </c>
      <c r="K10" s="48">
        <v>112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535</v>
      </c>
      <c r="G13" s="20">
        <f t="shared" ref="G13:J13" si="0">SUM(G6:G12)</f>
        <v>12.190000000000001</v>
      </c>
      <c r="H13" s="20">
        <f t="shared" si="0"/>
        <v>16.72</v>
      </c>
      <c r="I13" s="20">
        <f t="shared" si="0"/>
        <v>93.9</v>
      </c>
      <c r="J13" s="20">
        <f t="shared" si="0"/>
        <v>580.47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 t="s">
        <v>37</v>
      </c>
      <c r="F14" s="52">
        <v>70</v>
      </c>
      <c r="G14" s="52">
        <v>1.05</v>
      </c>
      <c r="H14" s="52">
        <v>2.94</v>
      </c>
      <c r="I14" s="52">
        <v>14.57</v>
      </c>
      <c r="J14" s="52">
        <v>86.8</v>
      </c>
      <c r="K14" s="53">
        <v>433</v>
      </c>
    </row>
    <row r="15" spans="1:11" ht="15">
      <c r="A15" s="24"/>
      <c r="B15" s="16"/>
      <c r="C15" s="11"/>
      <c r="D15" s="7" t="s">
        <v>27</v>
      </c>
      <c r="E15" s="54" t="s">
        <v>38</v>
      </c>
      <c r="F15" s="52">
        <v>200</v>
      </c>
      <c r="G15" s="52">
        <v>2.16</v>
      </c>
      <c r="H15" s="52">
        <v>2.2799999999999998</v>
      </c>
      <c r="I15" s="52">
        <v>15.26</v>
      </c>
      <c r="J15" s="52">
        <v>112</v>
      </c>
      <c r="K15" s="53">
        <v>147</v>
      </c>
    </row>
    <row r="16" spans="1:11" ht="15">
      <c r="A16" s="24"/>
      <c r="B16" s="16"/>
      <c r="C16" s="11"/>
      <c r="D16" s="7" t="s">
        <v>28</v>
      </c>
      <c r="E16" s="54" t="s">
        <v>39</v>
      </c>
      <c r="F16" s="52">
        <v>90</v>
      </c>
      <c r="G16" s="52">
        <v>16.579999999999998</v>
      </c>
      <c r="H16" s="52">
        <v>15.69</v>
      </c>
      <c r="I16" s="52">
        <v>12.88</v>
      </c>
      <c r="J16" s="52">
        <v>267</v>
      </c>
      <c r="K16" s="53">
        <v>381</v>
      </c>
    </row>
    <row r="17" spans="1:11" ht="15">
      <c r="A17" s="24"/>
      <c r="B17" s="16"/>
      <c r="C17" s="11"/>
      <c r="D17" s="7" t="s">
        <v>29</v>
      </c>
      <c r="E17" s="45" t="s">
        <v>40</v>
      </c>
      <c r="F17" s="52">
        <v>150</v>
      </c>
      <c r="G17" s="52">
        <v>9.5500000000000007</v>
      </c>
      <c r="H17" s="52">
        <v>7.85</v>
      </c>
      <c r="I17" s="52">
        <v>38.39</v>
      </c>
      <c r="J17" s="52">
        <v>253</v>
      </c>
      <c r="K17" s="53">
        <v>237</v>
      </c>
    </row>
    <row r="18" spans="1:11" ht="15">
      <c r="A18" s="24"/>
      <c r="B18" s="16"/>
      <c r="C18" s="11"/>
      <c r="D18" s="7" t="s">
        <v>30</v>
      </c>
      <c r="E18" s="54" t="s">
        <v>41</v>
      </c>
      <c r="F18" s="52">
        <v>200</v>
      </c>
      <c r="G18" s="52">
        <v>0.5</v>
      </c>
      <c r="H18" s="41"/>
      <c r="I18" s="52">
        <v>27</v>
      </c>
      <c r="J18" s="52">
        <v>110</v>
      </c>
      <c r="K18" s="53">
        <v>508</v>
      </c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54" t="s">
        <v>42</v>
      </c>
      <c r="F20" s="52">
        <v>60</v>
      </c>
      <c r="G20" s="52">
        <v>4.2</v>
      </c>
      <c r="H20" s="52">
        <v>0.72</v>
      </c>
      <c r="I20" s="52">
        <v>25.53</v>
      </c>
      <c r="J20" s="52">
        <v>104</v>
      </c>
      <c r="K20" s="53">
        <v>110</v>
      </c>
    </row>
    <row r="21" spans="1:11" ht="15">
      <c r="A21" s="24"/>
      <c r="B21" s="16"/>
      <c r="C21" s="11"/>
      <c r="D21" s="6"/>
      <c r="E21" s="40" t="s">
        <v>44</v>
      </c>
      <c r="F21" s="41">
        <v>30</v>
      </c>
      <c r="G21" s="52">
        <v>0.46</v>
      </c>
      <c r="H21" s="52">
        <v>3.2</v>
      </c>
      <c r="I21" s="52">
        <v>1.01</v>
      </c>
      <c r="J21" s="52">
        <v>34.590000000000003</v>
      </c>
      <c r="K21" s="53">
        <v>442</v>
      </c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34.5</v>
      </c>
      <c r="H23" s="20">
        <f t="shared" si="1"/>
        <v>32.68</v>
      </c>
      <c r="I23" s="20">
        <f t="shared" si="1"/>
        <v>134.63999999999999</v>
      </c>
      <c r="J23" s="20">
        <f t="shared" si="1"/>
        <v>967.39</v>
      </c>
      <c r="K23" s="26"/>
    </row>
    <row r="24" spans="1:11" ht="15.75" thickBot="1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1335</v>
      </c>
      <c r="G24" s="33">
        <f t="shared" ref="G24:J24" si="2">G13+G23</f>
        <v>46.69</v>
      </c>
      <c r="H24" s="33">
        <f t="shared" si="2"/>
        <v>49.4</v>
      </c>
      <c r="I24" s="33">
        <f t="shared" si="2"/>
        <v>228.54</v>
      </c>
      <c r="J24" s="33">
        <f t="shared" si="2"/>
        <v>1547.8600000000001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4" t="s">
        <v>45</v>
      </c>
      <c r="F25" s="52">
        <v>155</v>
      </c>
      <c r="G25" s="52">
        <v>4.79</v>
      </c>
      <c r="H25" s="52">
        <v>9.85</v>
      </c>
      <c r="I25" s="52">
        <v>27.66</v>
      </c>
      <c r="J25" s="52">
        <v>209</v>
      </c>
      <c r="K25" s="53">
        <v>268</v>
      </c>
    </row>
    <row r="26" spans="1:11" ht="15">
      <c r="A26" s="15"/>
      <c r="B26" s="16"/>
      <c r="C26" s="11"/>
      <c r="D26" s="6"/>
      <c r="E26" s="54"/>
      <c r="F26" s="52"/>
      <c r="G26" s="52"/>
      <c r="H26" s="52"/>
      <c r="I26" s="41"/>
      <c r="J26" s="52"/>
      <c r="K26" s="53"/>
    </row>
    <row r="27" spans="1:11" ht="15">
      <c r="A27" s="15"/>
      <c r="B27" s="16"/>
      <c r="C27" s="11"/>
      <c r="D27" s="7" t="s">
        <v>22</v>
      </c>
      <c r="E27" s="54" t="s">
        <v>47</v>
      </c>
      <c r="F27" s="52">
        <v>200</v>
      </c>
      <c r="G27" s="52">
        <v>3.2</v>
      </c>
      <c r="H27" s="52">
        <v>2.7</v>
      </c>
      <c r="I27" s="52">
        <v>16.899999999999999</v>
      </c>
      <c r="J27" s="52">
        <v>79</v>
      </c>
      <c r="K27" s="53">
        <v>501</v>
      </c>
    </row>
    <row r="28" spans="1:11" ht="15">
      <c r="A28" s="15"/>
      <c r="B28" s="16"/>
      <c r="C28" s="11"/>
      <c r="D28" s="7" t="s">
        <v>23</v>
      </c>
      <c r="E28" s="49" t="s">
        <v>96</v>
      </c>
      <c r="F28" s="47">
        <v>80</v>
      </c>
      <c r="G28" s="47">
        <v>7.11</v>
      </c>
      <c r="H28" s="47">
        <f>1.7+7.25</f>
        <v>8.9499999999999993</v>
      </c>
      <c r="I28" s="47">
        <v>30.08</v>
      </c>
      <c r="J28" s="47">
        <v>236.1</v>
      </c>
      <c r="K28" s="48">
        <v>111</v>
      </c>
    </row>
    <row r="29" spans="1:11" ht="15">
      <c r="A29" s="15"/>
      <c r="B29" s="16"/>
      <c r="C29" s="11"/>
      <c r="D29" s="7" t="s">
        <v>24</v>
      </c>
      <c r="E29" s="55" t="s">
        <v>46</v>
      </c>
      <c r="F29" s="52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53">
        <v>112</v>
      </c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535</v>
      </c>
      <c r="G32" s="20">
        <f t="shared" ref="G32" si="3">SUM(G25:G31)</f>
        <v>15.500000000000002</v>
      </c>
      <c r="H32" s="20">
        <f t="shared" ref="H32" si="4">SUM(H25:H31)</f>
        <v>21.9</v>
      </c>
      <c r="I32" s="20">
        <f t="shared" ref="I32" si="5">SUM(I25:I31)</f>
        <v>84.44</v>
      </c>
      <c r="J32" s="20">
        <f t="shared" ref="J32" si="6">SUM(J25:J31)</f>
        <v>571.1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48</v>
      </c>
      <c r="F33" s="52">
        <v>70</v>
      </c>
      <c r="G33" s="52">
        <v>0.9</v>
      </c>
      <c r="H33" s="52">
        <v>0.2</v>
      </c>
      <c r="I33" s="52">
        <v>3</v>
      </c>
      <c r="J33" s="52">
        <v>19</v>
      </c>
      <c r="K33" s="53">
        <v>22</v>
      </c>
    </row>
    <row r="34" spans="1:11" ht="15">
      <c r="A34" s="15"/>
      <c r="B34" s="16"/>
      <c r="C34" s="11"/>
      <c r="D34" s="7" t="s">
        <v>27</v>
      </c>
      <c r="E34" s="54" t="s">
        <v>49</v>
      </c>
      <c r="F34" s="52">
        <v>200</v>
      </c>
      <c r="G34" s="52">
        <v>8.8800000000000008</v>
      </c>
      <c r="H34" s="52">
        <v>11.87</v>
      </c>
      <c r="I34" s="52">
        <v>58.76</v>
      </c>
      <c r="J34" s="52">
        <v>269.2</v>
      </c>
      <c r="K34" s="53">
        <v>149</v>
      </c>
    </row>
    <row r="35" spans="1:11" ht="15">
      <c r="A35" s="15"/>
      <c r="B35" s="16"/>
      <c r="C35" s="11"/>
      <c r="D35" s="7" t="s">
        <v>28</v>
      </c>
      <c r="E35" s="54" t="s">
        <v>50</v>
      </c>
      <c r="F35" s="52">
        <v>90</v>
      </c>
      <c r="G35" s="52">
        <v>13.56</v>
      </c>
      <c r="H35" s="52">
        <v>9.65</v>
      </c>
      <c r="I35" s="52">
        <v>8.39</v>
      </c>
      <c r="J35" s="52">
        <v>159</v>
      </c>
      <c r="K35" s="53">
        <v>412</v>
      </c>
    </row>
    <row r="36" spans="1:11" ht="15">
      <c r="A36" s="15"/>
      <c r="B36" s="16"/>
      <c r="C36" s="11"/>
      <c r="D36" s="7" t="s">
        <v>29</v>
      </c>
      <c r="E36" s="54" t="s">
        <v>51</v>
      </c>
      <c r="F36" s="52">
        <v>150</v>
      </c>
      <c r="G36" s="52">
        <v>2.19</v>
      </c>
      <c r="H36" s="52">
        <v>4.47</v>
      </c>
      <c r="I36" s="52">
        <v>10.93</v>
      </c>
      <c r="J36" s="52">
        <v>93.4</v>
      </c>
      <c r="K36" s="53">
        <v>429</v>
      </c>
    </row>
    <row r="37" spans="1:11" ht="15">
      <c r="A37" s="15"/>
      <c r="B37" s="16"/>
      <c r="C37" s="11"/>
      <c r="D37" s="7" t="s">
        <v>30</v>
      </c>
      <c r="E37" s="54" t="s">
        <v>52</v>
      </c>
      <c r="F37" s="52">
        <v>200</v>
      </c>
      <c r="G37" s="52">
        <v>1</v>
      </c>
      <c r="H37" s="52">
        <v>0.2</v>
      </c>
      <c r="I37" s="52">
        <v>0.2</v>
      </c>
      <c r="J37" s="52">
        <v>92</v>
      </c>
      <c r="K37" s="53">
        <v>518</v>
      </c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54" t="s">
        <v>42</v>
      </c>
      <c r="F39" s="52">
        <v>60</v>
      </c>
      <c r="G39" s="52">
        <v>4.2</v>
      </c>
      <c r="H39" s="52">
        <v>0.72</v>
      </c>
      <c r="I39" s="52">
        <v>25.53</v>
      </c>
      <c r="J39" s="52">
        <v>104</v>
      </c>
      <c r="K39" s="53">
        <v>110</v>
      </c>
    </row>
    <row r="40" spans="1:11" ht="15">
      <c r="A40" s="15"/>
      <c r="B40" s="16"/>
      <c r="C40" s="11"/>
      <c r="D40" s="6"/>
      <c r="E40" s="54" t="s">
        <v>53</v>
      </c>
      <c r="F40" s="52">
        <v>30</v>
      </c>
      <c r="G40" s="52">
        <v>0.44</v>
      </c>
      <c r="H40" s="52">
        <v>0.72</v>
      </c>
      <c r="I40" s="52">
        <v>2.78</v>
      </c>
      <c r="J40" s="52">
        <v>19.41</v>
      </c>
      <c r="K40" s="53">
        <v>456</v>
      </c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800</v>
      </c>
      <c r="G42" s="20">
        <f t="shared" ref="G42" si="7">SUM(G33:G41)</f>
        <v>31.170000000000005</v>
      </c>
      <c r="H42" s="20">
        <f t="shared" ref="H42" si="8">SUM(H33:H41)</f>
        <v>27.829999999999995</v>
      </c>
      <c r="I42" s="20">
        <f t="shared" ref="I42" si="9">SUM(I33:I41)</f>
        <v>109.59000000000002</v>
      </c>
      <c r="J42" s="20">
        <f t="shared" ref="J42" si="10">SUM(J33:J41)</f>
        <v>756.01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1335</v>
      </c>
      <c r="G43" s="33">
        <f t="shared" ref="G43" si="11">G32+G42</f>
        <v>46.670000000000009</v>
      </c>
      <c r="H43" s="33">
        <f t="shared" ref="H43" si="12">H32+H42</f>
        <v>49.72999999999999</v>
      </c>
      <c r="I43" s="33">
        <f t="shared" ref="I43" si="13">I32+I42</f>
        <v>194.03000000000003</v>
      </c>
      <c r="J43" s="33">
        <f t="shared" ref="J43" si="14">J32+J42</f>
        <v>1327.1100000000001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4" t="s">
        <v>54</v>
      </c>
      <c r="F44" s="52">
        <v>155</v>
      </c>
      <c r="G44" s="52">
        <v>5.84</v>
      </c>
      <c r="H44" s="52">
        <v>8.82</v>
      </c>
      <c r="I44" s="52">
        <v>27.65</v>
      </c>
      <c r="J44" s="52">
        <v>209</v>
      </c>
      <c r="K44" s="53">
        <v>250</v>
      </c>
    </row>
    <row r="45" spans="1:11" ht="15">
      <c r="A45" s="24"/>
      <c r="B45" s="16"/>
      <c r="C45" s="11"/>
      <c r="D45" s="6"/>
      <c r="E45" s="54" t="s">
        <v>55</v>
      </c>
      <c r="F45" s="52">
        <v>40</v>
      </c>
      <c r="G45" s="52">
        <v>5.0999999999999996</v>
      </c>
      <c r="H45" s="52">
        <v>4.5999999999999996</v>
      </c>
      <c r="I45" s="52">
        <v>0.3</v>
      </c>
      <c r="J45" s="52">
        <v>63</v>
      </c>
      <c r="K45" s="53">
        <v>300</v>
      </c>
    </row>
    <row r="46" spans="1:11" ht="15">
      <c r="A46" s="24"/>
      <c r="B46" s="16"/>
      <c r="C46" s="11"/>
      <c r="D46" s="7" t="s">
        <v>22</v>
      </c>
      <c r="E46" s="54" t="s">
        <v>47</v>
      </c>
      <c r="F46" s="52">
        <v>200</v>
      </c>
      <c r="G46" s="52">
        <v>3.2</v>
      </c>
      <c r="H46" s="52">
        <v>2.7</v>
      </c>
      <c r="I46" s="52">
        <v>16.899999999999999</v>
      </c>
      <c r="J46" s="52">
        <v>79</v>
      </c>
      <c r="K46" s="53">
        <v>501</v>
      </c>
    </row>
    <row r="47" spans="1:11" ht="15">
      <c r="A47" s="24"/>
      <c r="B47" s="16"/>
      <c r="C47" s="11"/>
      <c r="D47" s="7" t="s">
        <v>23</v>
      </c>
      <c r="E47" s="49" t="s">
        <v>43</v>
      </c>
      <c r="F47" s="47">
        <v>70</v>
      </c>
      <c r="G47" s="47">
        <v>4.55</v>
      </c>
      <c r="H47" s="47">
        <v>9.9499999999999993</v>
      </c>
      <c r="I47" s="47">
        <v>30.08</v>
      </c>
      <c r="J47" s="47">
        <v>201.8</v>
      </c>
      <c r="K47" s="48">
        <v>111</v>
      </c>
    </row>
    <row r="48" spans="1:11" ht="15">
      <c r="A48" s="24"/>
      <c r="B48" s="16"/>
      <c r="C48" s="11"/>
      <c r="D48" s="7" t="s">
        <v>24</v>
      </c>
      <c r="E48" s="54" t="s">
        <v>46</v>
      </c>
      <c r="F48" s="52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53">
        <v>112</v>
      </c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19.09</v>
      </c>
      <c r="H51" s="20">
        <f t="shared" ref="H51" si="16">SUM(H44:H50)</f>
        <v>26.47</v>
      </c>
      <c r="I51" s="20">
        <f t="shared" ref="I51" si="17">SUM(I44:I50)</f>
        <v>84.72999999999999</v>
      </c>
      <c r="J51" s="20">
        <f t="shared" ref="J51" si="18">SUM(J44:J50)</f>
        <v>599.79999999999995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56</v>
      </c>
      <c r="F52" s="52">
        <v>70</v>
      </c>
      <c r="G52" s="52">
        <v>0.6</v>
      </c>
      <c r="H52" s="52">
        <v>0</v>
      </c>
      <c r="I52" s="52">
        <v>1.8</v>
      </c>
      <c r="J52" s="52">
        <v>9</v>
      </c>
      <c r="K52" s="53">
        <v>106</v>
      </c>
    </row>
    <row r="53" spans="1:11" ht="15">
      <c r="A53" s="24"/>
      <c r="B53" s="16"/>
      <c r="C53" s="11"/>
      <c r="D53" s="7" t="s">
        <v>27</v>
      </c>
      <c r="E53" s="54" t="s">
        <v>57</v>
      </c>
      <c r="F53" s="52">
        <v>200</v>
      </c>
      <c r="G53" s="52">
        <v>2.95</v>
      </c>
      <c r="H53" s="52">
        <v>3.52</v>
      </c>
      <c r="I53" s="52">
        <v>12.72</v>
      </c>
      <c r="J53" s="52">
        <v>192</v>
      </c>
      <c r="K53" s="53">
        <v>143</v>
      </c>
    </row>
    <row r="54" spans="1:11" ht="15">
      <c r="A54" s="24"/>
      <c r="B54" s="16"/>
      <c r="C54" s="11"/>
      <c r="D54" s="7" t="s">
        <v>28</v>
      </c>
      <c r="E54" s="54" t="s">
        <v>58</v>
      </c>
      <c r="F54" s="52">
        <v>90</v>
      </c>
      <c r="G54" s="52">
        <v>21.2</v>
      </c>
      <c r="H54" s="52">
        <v>14.6</v>
      </c>
      <c r="I54" s="52">
        <v>0.52</v>
      </c>
      <c r="J54" s="52">
        <v>197</v>
      </c>
      <c r="K54" s="53">
        <v>404</v>
      </c>
    </row>
    <row r="55" spans="1:11" ht="15">
      <c r="A55" s="24"/>
      <c r="B55" s="16"/>
      <c r="C55" s="11"/>
      <c r="D55" s="7" t="s">
        <v>29</v>
      </c>
      <c r="E55" s="57" t="s">
        <v>59</v>
      </c>
      <c r="F55" s="58">
        <v>150</v>
      </c>
      <c r="G55" s="58">
        <v>5.55</v>
      </c>
      <c r="H55" s="58">
        <v>5.4</v>
      </c>
      <c r="I55" s="58">
        <v>5.85</v>
      </c>
      <c r="J55" s="58">
        <v>94.5</v>
      </c>
      <c r="K55" s="53">
        <v>423</v>
      </c>
    </row>
    <row r="56" spans="1:11" ht="15">
      <c r="A56" s="24"/>
      <c r="B56" s="16"/>
      <c r="C56" s="11"/>
      <c r="D56" s="7" t="s">
        <v>30</v>
      </c>
      <c r="E56" s="54" t="s">
        <v>60</v>
      </c>
      <c r="F56" s="52">
        <v>200</v>
      </c>
      <c r="G56" s="52">
        <v>1.4</v>
      </c>
      <c r="H56" s="52">
        <v>0</v>
      </c>
      <c r="I56" s="52">
        <v>29</v>
      </c>
      <c r="J56" s="52">
        <v>122</v>
      </c>
      <c r="K56" s="53">
        <v>503</v>
      </c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54" t="s">
        <v>42</v>
      </c>
      <c r="F58" s="52">
        <v>60</v>
      </c>
      <c r="G58" s="52">
        <v>4.2</v>
      </c>
      <c r="H58" s="52">
        <v>0.72</v>
      </c>
      <c r="I58" s="52">
        <v>25.53</v>
      </c>
      <c r="J58" s="52">
        <v>104</v>
      </c>
      <c r="K58" s="53">
        <v>110</v>
      </c>
    </row>
    <row r="59" spans="1:11" ht="15">
      <c r="A59" s="24"/>
      <c r="B59" s="16"/>
      <c r="C59" s="11"/>
      <c r="D59" s="6"/>
      <c r="E59" s="54" t="s">
        <v>61</v>
      </c>
      <c r="F59" s="52">
        <v>30</v>
      </c>
      <c r="G59" s="52">
        <v>0.37</v>
      </c>
      <c r="H59" s="52">
        <v>1.2</v>
      </c>
      <c r="I59" s="52">
        <v>1.8</v>
      </c>
      <c r="J59" s="52">
        <v>19.399999999999999</v>
      </c>
      <c r="K59" s="53">
        <v>518</v>
      </c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19">SUM(G52:G60)</f>
        <v>36.269999999999996</v>
      </c>
      <c r="H61" s="20">
        <f t="shared" ref="H61" si="20">SUM(H52:H60)</f>
        <v>25.44</v>
      </c>
      <c r="I61" s="20">
        <f t="shared" ref="I61" si="21">SUM(I52:I60)</f>
        <v>77.22</v>
      </c>
      <c r="J61" s="20">
        <f t="shared" ref="J61" si="22">SUM(J52:J60)</f>
        <v>737.9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1365</v>
      </c>
      <c r="G62" s="33">
        <f t="shared" ref="G62" si="23">G51+G61</f>
        <v>55.36</v>
      </c>
      <c r="H62" s="33">
        <f t="shared" ref="H62" si="24">H51+H61</f>
        <v>51.91</v>
      </c>
      <c r="I62" s="33">
        <f t="shared" ref="I62" si="25">I51+I61</f>
        <v>161.94999999999999</v>
      </c>
      <c r="J62" s="33">
        <f t="shared" ref="J62" si="26">J51+J61</f>
        <v>1337.6999999999998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4" t="s">
        <v>62</v>
      </c>
      <c r="F63" s="47">
        <v>170</v>
      </c>
      <c r="G63" s="47">
        <v>24.85</v>
      </c>
      <c r="H63" s="47">
        <v>25.82</v>
      </c>
      <c r="I63" s="47">
        <v>24.99</v>
      </c>
      <c r="J63" s="47">
        <v>425</v>
      </c>
      <c r="K63" s="53">
        <v>313</v>
      </c>
    </row>
    <row r="64" spans="1:11" ht="1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5">
      <c r="A65" s="24"/>
      <c r="B65" s="16"/>
      <c r="C65" s="11"/>
      <c r="D65" s="7" t="s">
        <v>22</v>
      </c>
      <c r="E65" s="54" t="s">
        <v>36</v>
      </c>
      <c r="F65" s="52">
        <v>210</v>
      </c>
      <c r="G65" s="52">
        <v>0.1</v>
      </c>
      <c r="H65" s="41"/>
      <c r="I65" s="52">
        <v>15</v>
      </c>
      <c r="J65" s="52">
        <v>60</v>
      </c>
      <c r="K65" s="53">
        <v>493</v>
      </c>
    </row>
    <row r="66" spans="1:11" ht="15">
      <c r="A66" s="24"/>
      <c r="B66" s="16"/>
      <c r="C66" s="11"/>
      <c r="D66" s="7" t="s">
        <v>23</v>
      </c>
      <c r="E66" s="49" t="s">
        <v>43</v>
      </c>
      <c r="F66" s="47">
        <v>70</v>
      </c>
      <c r="G66" s="47">
        <v>4.55</v>
      </c>
      <c r="H66" s="47">
        <v>9.9499999999999993</v>
      </c>
      <c r="I66" s="47">
        <v>30.08</v>
      </c>
      <c r="J66" s="47">
        <v>201.8</v>
      </c>
      <c r="K66" s="48">
        <v>111</v>
      </c>
    </row>
    <row r="67" spans="1:11" ht="15">
      <c r="A67" s="24"/>
      <c r="B67" s="16"/>
      <c r="C67" s="11"/>
      <c r="D67" s="7" t="s">
        <v>24</v>
      </c>
      <c r="E67" s="54" t="s">
        <v>46</v>
      </c>
      <c r="F67" s="52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53">
        <v>112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550</v>
      </c>
      <c r="G70" s="20">
        <f t="shared" ref="G70" si="27">SUM(G63:G69)</f>
        <v>29.900000000000002</v>
      </c>
      <c r="H70" s="20">
        <f t="shared" ref="H70" si="28">SUM(H63:H69)</f>
        <v>36.169999999999995</v>
      </c>
      <c r="I70" s="20">
        <f t="shared" ref="I70" si="29">SUM(I63:I69)</f>
        <v>79.86999999999999</v>
      </c>
      <c r="J70" s="20">
        <f t="shared" ref="J70" si="30">SUM(J63:J69)</f>
        <v>733.8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64</v>
      </c>
      <c r="F71" s="52">
        <v>80</v>
      </c>
      <c r="G71" s="52">
        <v>1.68</v>
      </c>
      <c r="H71" s="52">
        <v>8.08</v>
      </c>
      <c r="I71" s="52">
        <v>7.44</v>
      </c>
      <c r="J71" s="52">
        <v>108.88</v>
      </c>
      <c r="K71" s="53">
        <v>1</v>
      </c>
    </row>
    <row r="72" spans="1:11" ht="15">
      <c r="A72" s="24"/>
      <c r="B72" s="16"/>
      <c r="C72" s="11"/>
      <c r="D72" s="7" t="s">
        <v>27</v>
      </c>
      <c r="E72" s="54" t="s">
        <v>65</v>
      </c>
      <c r="F72" s="52">
        <v>200</v>
      </c>
      <c r="G72" s="52">
        <v>9.2799999999999994</v>
      </c>
      <c r="H72" s="52">
        <v>7.27</v>
      </c>
      <c r="I72" s="52">
        <v>17.39</v>
      </c>
      <c r="J72" s="52">
        <v>157.69999999999999</v>
      </c>
      <c r="K72" s="53">
        <v>153</v>
      </c>
    </row>
    <row r="73" spans="1:11" ht="15">
      <c r="A73" s="24"/>
      <c r="B73" s="16"/>
      <c r="C73" s="11"/>
      <c r="D73" s="7" t="s">
        <v>28</v>
      </c>
      <c r="E73" s="51" t="s">
        <v>66</v>
      </c>
      <c r="F73" s="52">
        <v>230</v>
      </c>
      <c r="G73" s="52">
        <v>26.79</v>
      </c>
      <c r="H73" s="52">
        <v>27.82</v>
      </c>
      <c r="I73" s="52">
        <v>21.73</v>
      </c>
      <c r="J73" s="52">
        <v>383.3</v>
      </c>
      <c r="K73" s="53">
        <v>377</v>
      </c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54" t="s">
        <v>41</v>
      </c>
      <c r="F75" s="52">
        <v>200</v>
      </c>
      <c r="G75" s="52">
        <v>0.5</v>
      </c>
      <c r="H75" s="41"/>
      <c r="I75" s="52">
        <v>27</v>
      </c>
      <c r="J75" s="52">
        <v>110</v>
      </c>
      <c r="K75" s="53">
        <v>508</v>
      </c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54" t="s">
        <v>42</v>
      </c>
      <c r="F77" s="52">
        <v>60</v>
      </c>
      <c r="G77" s="52">
        <v>4.2</v>
      </c>
      <c r="H77" s="52">
        <v>0.72</v>
      </c>
      <c r="I77" s="52">
        <v>25.53</v>
      </c>
      <c r="J77" s="52">
        <v>104</v>
      </c>
      <c r="K77" s="53">
        <v>110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42.45</v>
      </c>
      <c r="H80" s="20">
        <f t="shared" ref="H80" si="32">SUM(H71:H79)</f>
        <v>43.89</v>
      </c>
      <c r="I80" s="20">
        <f t="shared" ref="I80" si="33">SUM(I71:I79)</f>
        <v>99.09</v>
      </c>
      <c r="J80" s="20">
        <f t="shared" ref="J80" si="34">SUM(J71:J79)</f>
        <v>863.88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1320</v>
      </c>
      <c r="G81" s="33">
        <f t="shared" ref="G81" si="35">G70+G80</f>
        <v>72.350000000000009</v>
      </c>
      <c r="H81" s="33">
        <f t="shared" ref="H81" si="36">H70+H80</f>
        <v>80.06</v>
      </c>
      <c r="I81" s="33">
        <f t="shared" ref="I81" si="37">I70+I80</f>
        <v>178.95999999999998</v>
      </c>
      <c r="J81" s="33">
        <f t="shared" ref="J81" si="38">J70+J80</f>
        <v>1597.6799999999998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4" t="s">
        <v>63</v>
      </c>
      <c r="F82" s="52">
        <v>155</v>
      </c>
      <c r="G82" s="52">
        <v>4.34</v>
      </c>
      <c r="H82" s="52">
        <v>4.8</v>
      </c>
      <c r="I82" s="52">
        <v>1.88</v>
      </c>
      <c r="J82" s="52">
        <v>146</v>
      </c>
      <c r="K82" s="53">
        <v>165</v>
      </c>
    </row>
    <row r="83" spans="1:11" ht="15">
      <c r="A83" s="24"/>
      <c r="B83" s="16"/>
      <c r="C83" s="11"/>
      <c r="D83" s="6"/>
      <c r="E83" s="54"/>
      <c r="F83" s="52"/>
      <c r="G83" s="52"/>
      <c r="H83" s="52"/>
      <c r="I83" s="41"/>
      <c r="J83" s="52"/>
      <c r="K83" s="53"/>
    </row>
    <row r="84" spans="1:11" ht="15">
      <c r="A84" s="24"/>
      <c r="B84" s="16"/>
      <c r="C84" s="11"/>
      <c r="D84" s="7" t="s">
        <v>22</v>
      </c>
      <c r="E84" s="54" t="s">
        <v>47</v>
      </c>
      <c r="F84" s="52">
        <v>200</v>
      </c>
      <c r="G84" s="52">
        <v>3.2</v>
      </c>
      <c r="H84" s="52">
        <v>2.7</v>
      </c>
      <c r="I84" s="52">
        <v>16.899999999999999</v>
      </c>
      <c r="J84" s="52">
        <v>79</v>
      </c>
      <c r="K84" s="53">
        <v>501</v>
      </c>
    </row>
    <row r="85" spans="1:11" ht="15">
      <c r="A85" s="24"/>
      <c r="B85" s="16"/>
      <c r="C85" s="11"/>
      <c r="D85" s="7" t="s">
        <v>23</v>
      </c>
      <c r="E85" s="49" t="s">
        <v>96</v>
      </c>
      <c r="F85" s="47">
        <v>80</v>
      </c>
      <c r="G85" s="47">
        <v>7.11</v>
      </c>
      <c r="H85" s="47">
        <v>12.56</v>
      </c>
      <c r="I85" s="47">
        <v>30.08</v>
      </c>
      <c r="J85" s="47">
        <v>236.1</v>
      </c>
      <c r="K85" s="48">
        <v>111</v>
      </c>
    </row>
    <row r="86" spans="1:11" ht="15">
      <c r="A86" s="24"/>
      <c r="B86" s="16"/>
      <c r="C86" s="11"/>
      <c r="D86" s="7" t="s">
        <v>24</v>
      </c>
      <c r="E86" s="54" t="s">
        <v>46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3">
        <v>112</v>
      </c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535</v>
      </c>
      <c r="G89" s="20">
        <f t="shared" ref="G89" si="39">SUM(G82:G88)</f>
        <v>15.05</v>
      </c>
      <c r="H89" s="20">
        <f t="shared" ref="H89" si="40">SUM(H82:H88)</f>
        <v>20.46</v>
      </c>
      <c r="I89" s="20">
        <f t="shared" ref="I89" si="41">SUM(I82:I88)</f>
        <v>58.66</v>
      </c>
      <c r="J89" s="20">
        <f t="shared" ref="J89" si="42">SUM(J82:J88)</f>
        <v>508.1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9" t="s">
        <v>67</v>
      </c>
      <c r="F90" s="52">
        <v>60</v>
      </c>
      <c r="G90" s="52">
        <v>5.76</v>
      </c>
      <c r="H90" s="52">
        <v>9.6</v>
      </c>
      <c r="I90" s="52">
        <v>2.2799999999999998</v>
      </c>
      <c r="J90" s="52">
        <v>141.6</v>
      </c>
      <c r="K90" s="53">
        <v>353</v>
      </c>
    </row>
    <row r="91" spans="1:11" ht="15">
      <c r="A91" s="24"/>
      <c r="B91" s="16"/>
      <c r="C91" s="11"/>
      <c r="D91" s="7" t="s">
        <v>27</v>
      </c>
      <c r="E91" s="60" t="s">
        <v>68</v>
      </c>
      <c r="F91" s="52">
        <v>200</v>
      </c>
      <c r="G91" s="52">
        <v>4.37</v>
      </c>
      <c r="H91" s="52">
        <v>3.49</v>
      </c>
      <c r="I91" s="52">
        <v>13.87</v>
      </c>
      <c r="J91" s="52">
        <v>220.5</v>
      </c>
      <c r="K91" s="53">
        <v>144</v>
      </c>
    </row>
    <row r="92" spans="1:11" ht="15">
      <c r="A92" s="24"/>
      <c r="B92" s="16"/>
      <c r="C92" s="11"/>
      <c r="D92" s="7" t="s">
        <v>28</v>
      </c>
      <c r="E92" s="51" t="s">
        <v>69</v>
      </c>
      <c r="F92" s="52">
        <v>90</v>
      </c>
      <c r="G92" s="52">
        <v>10</v>
      </c>
      <c r="H92" s="52">
        <v>10.55</v>
      </c>
      <c r="I92" s="52">
        <v>7</v>
      </c>
      <c r="J92" s="52">
        <v>154.5</v>
      </c>
      <c r="K92" s="53">
        <v>392</v>
      </c>
    </row>
    <row r="93" spans="1:11" ht="15">
      <c r="A93" s="24"/>
      <c r="B93" s="16"/>
      <c r="C93" s="11"/>
      <c r="D93" s="7" t="s">
        <v>29</v>
      </c>
      <c r="E93" s="54" t="s">
        <v>51</v>
      </c>
      <c r="F93" s="52">
        <v>150</v>
      </c>
      <c r="G93" s="52">
        <v>2.19</v>
      </c>
      <c r="H93" s="52">
        <v>4.47</v>
      </c>
      <c r="I93" s="52">
        <v>10.93</v>
      </c>
      <c r="J93" s="52">
        <v>93.4</v>
      </c>
      <c r="K93" s="53">
        <v>429</v>
      </c>
    </row>
    <row r="94" spans="1:11" ht="15">
      <c r="A94" s="24"/>
      <c r="B94" s="16"/>
      <c r="C94" s="11"/>
      <c r="D94" s="7" t="s">
        <v>30</v>
      </c>
      <c r="E94" s="54" t="s">
        <v>70</v>
      </c>
      <c r="F94" s="52">
        <v>200</v>
      </c>
      <c r="G94" s="52">
        <v>1</v>
      </c>
      <c r="H94" s="52">
        <v>0.2</v>
      </c>
      <c r="I94" s="52">
        <v>0.2</v>
      </c>
      <c r="J94" s="52">
        <v>81</v>
      </c>
      <c r="K94" s="53">
        <v>512</v>
      </c>
    </row>
    <row r="95" spans="1:11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>
      <c r="A96" s="24"/>
      <c r="B96" s="16"/>
      <c r="C96" s="11"/>
      <c r="D96" s="7" t="s">
        <v>32</v>
      </c>
      <c r="E96" s="54" t="s">
        <v>42</v>
      </c>
      <c r="F96" s="52">
        <v>60</v>
      </c>
      <c r="G96" s="52">
        <v>4.2</v>
      </c>
      <c r="H96" s="52">
        <v>0.72</v>
      </c>
      <c r="I96" s="52">
        <v>25.53</v>
      </c>
      <c r="J96" s="52">
        <v>104</v>
      </c>
      <c r="K96" s="53">
        <v>110</v>
      </c>
    </row>
    <row r="97" spans="1:11" ht="15">
      <c r="A97" s="24"/>
      <c r="B97" s="16"/>
      <c r="C97" s="11"/>
      <c r="D97" s="6"/>
      <c r="E97" s="54" t="s">
        <v>61</v>
      </c>
      <c r="F97" s="52">
        <v>30</v>
      </c>
      <c r="G97" s="52">
        <v>0.37</v>
      </c>
      <c r="H97" s="52">
        <v>1.22</v>
      </c>
      <c r="I97" s="52">
        <v>1.8</v>
      </c>
      <c r="J97" s="52">
        <v>19.440000000000001</v>
      </c>
      <c r="K97" s="53">
        <v>448</v>
      </c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27.89</v>
      </c>
      <c r="H99" s="20">
        <f t="shared" ref="H99" si="44">SUM(H90:H98)</f>
        <v>30.249999999999996</v>
      </c>
      <c r="I99" s="20">
        <f t="shared" ref="I99" si="45">SUM(I90:I98)</f>
        <v>61.61</v>
      </c>
      <c r="J99" s="20">
        <f t="shared" ref="J99" si="46">SUM(J90:J98)</f>
        <v>814.44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1325</v>
      </c>
      <c r="G100" s="33">
        <f t="shared" ref="G100" si="47">G89+G99</f>
        <v>42.94</v>
      </c>
      <c r="H100" s="33">
        <f t="shared" ref="H100" si="48">H89+H99</f>
        <v>50.709999999999994</v>
      </c>
      <c r="I100" s="33">
        <f t="shared" ref="I100" si="49">I89+I99</f>
        <v>120.27</v>
      </c>
      <c r="J100" s="33">
        <f t="shared" ref="J100" si="50">J89+J99</f>
        <v>1322.54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1" t="s">
        <v>71</v>
      </c>
      <c r="F101" s="52">
        <v>75</v>
      </c>
      <c r="G101" s="52">
        <v>5</v>
      </c>
      <c r="H101" s="52">
        <v>5.9</v>
      </c>
      <c r="I101" s="52">
        <v>2.7</v>
      </c>
      <c r="J101" s="52">
        <v>84</v>
      </c>
      <c r="K101" s="53">
        <v>302</v>
      </c>
    </row>
    <row r="102" spans="1:11" ht="15">
      <c r="A102" s="24"/>
      <c r="B102" s="16"/>
      <c r="C102" s="11"/>
      <c r="D102" s="6"/>
      <c r="E102" s="54" t="s">
        <v>72</v>
      </c>
      <c r="F102" s="52">
        <v>155</v>
      </c>
      <c r="G102" s="52">
        <v>3.92</v>
      </c>
      <c r="H102" s="52">
        <v>8.07</v>
      </c>
      <c r="I102" s="52">
        <v>18.739999999999998</v>
      </c>
      <c r="J102" s="52">
        <v>189</v>
      </c>
      <c r="K102" s="53">
        <v>260</v>
      </c>
    </row>
    <row r="103" spans="1:11" ht="15">
      <c r="A103" s="24"/>
      <c r="B103" s="16"/>
      <c r="C103" s="11"/>
      <c r="D103" s="7" t="s">
        <v>22</v>
      </c>
      <c r="E103" s="54" t="s">
        <v>36</v>
      </c>
      <c r="F103" s="52">
        <v>210</v>
      </c>
      <c r="G103" s="52">
        <v>0.1</v>
      </c>
      <c r="H103" s="41"/>
      <c r="I103" s="52">
        <v>15</v>
      </c>
      <c r="J103" s="52">
        <v>60</v>
      </c>
      <c r="K103" s="53">
        <v>493</v>
      </c>
    </row>
    <row r="104" spans="1:11" ht="15">
      <c r="A104" s="24"/>
      <c r="B104" s="16"/>
      <c r="C104" s="11"/>
      <c r="D104" s="7" t="s">
        <v>23</v>
      </c>
      <c r="E104" s="49" t="s">
        <v>43</v>
      </c>
      <c r="F104" s="47">
        <v>70</v>
      </c>
      <c r="G104" s="47">
        <v>4.55</v>
      </c>
      <c r="H104" s="47">
        <v>9.9499999999999993</v>
      </c>
      <c r="I104" s="47">
        <v>30.08</v>
      </c>
      <c r="J104" s="47">
        <v>201.8</v>
      </c>
      <c r="K104" s="48">
        <v>111</v>
      </c>
    </row>
    <row r="105" spans="1:11" ht="15">
      <c r="A105" s="24"/>
      <c r="B105" s="16"/>
      <c r="C105" s="11"/>
      <c r="D105" s="7" t="s">
        <v>24</v>
      </c>
      <c r="E105" s="54" t="s">
        <v>46</v>
      </c>
      <c r="F105" s="52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53">
        <v>112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13.97</v>
      </c>
      <c r="H108" s="20">
        <f t="shared" si="51"/>
        <v>24.32</v>
      </c>
      <c r="I108" s="20">
        <f t="shared" si="51"/>
        <v>76.319999999999993</v>
      </c>
      <c r="J108" s="20">
        <f t="shared" si="51"/>
        <v>581.79999999999995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1" t="s">
        <v>73</v>
      </c>
      <c r="F109" s="52">
        <v>70</v>
      </c>
      <c r="G109" s="52">
        <v>1.33</v>
      </c>
      <c r="H109" s="52">
        <v>6.23</v>
      </c>
      <c r="I109" s="52">
        <v>5.39</v>
      </c>
      <c r="J109" s="52">
        <v>83.3</v>
      </c>
      <c r="K109" s="53">
        <v>115</v>
      </c>
    </row>
    <row r="110" spans="1:11" ht="15">
      <c r="A110" s="24"/>
      <c r="B110" s="16"/>
      <c r="C110" s="11"/>
      <c r="D110" s="7" t="s">
        <v>27</v>
      </c>
      <c r="E110" s="56" t="s">
        <v>74</v>
      </c>
      <c r="F110" s="52">
        <v>200</v>
      </c>
      <c r="G110" s="52">
        <v>2.16</v>
      </c>
      <c r="H110" s="52">
        <v>2.2799999999999998</v>
      </c>
      <c r="I110" s="52">
        <v>15.26</v>
      </c>
      <c r="J110" s="52">
        <v>112</v>
      </c>
      <c r="K110" s="53">
        <v>156</v>
      </c>
    </row>
    <row r="111" spans="1:11" ht="15">
      <c r="A111" s="24"/>
      <c r="B111" s="16"/>
      <c r="C111" s="11"/>
      <c r="D111" s="7" t="s">
        <v>28</v>
      </c>
      <c r="E111" s="54" t="s">
        <v>75</v>
      </c>
      <c r="F111" s="52">
        <v>90</v>
      </c>
      <c r="G111" s="52">
        <v>14.73</v>
      </c>
      <c r="H111" s="52">
        <v>11.33</v>
      </c>
      <c r="I111" s="52">
        <v>12.88</v>
      </c>
      <c r="J111" s="52">
        <v>178</v>
      </c>
      <c r="K111" s="53">
        <v>398</v>
      </c>
    </row>
    <row r="112" spans="1:11" ht="15">
      <c r="A112" s="24"/>
      <c r="B112" s="16"/>
      <c r="C112" s="11"/>
      <c r="D112" s="7" t="s">
        <v>29</v>
      </c>
      <c r="E112" s="54" t="s">
        <v>76</v>
      </c>
      <c r="F112" s="52">
        <v>150</v>
      </c>
      <c r="G112" s="52">
        <v>3.69</v>
      </c>
      <c r="H112" s="52">
        <v>6.0750000000000002</v>
      </c>
      <c r="I112" s="52">
        <v>33.81</v>
      </c>
      <c r="J112" s="52">
        <v>204.6</v>
      </c>
      <c r="K112" s="53">
        <v>414</v>
      </c>
    </row>
    <row r="113" spans="1:11" ht="15">
      <c r="A113" s="24"/>
      <c r="B113" s="16"/>
      <c r="C113" s="11"/>
      <c r="D113" s="7" t="s">
        <v>30</v>
      </c>
      <c r="E113" s="54" t="s">
        <v>52</v>
      </c>
      <c r="F113" s="52">
        <v>200</v>
      </c>
      <c r="G113" s="52">
        <v>1</v>
      </c>
      <c r="H113" s="52">
        <v>0.2</v>
      </c>
      <c r="I113" s="52">
        <v>0.2</v>
      </c>
      <c r="J113" s="52">
        <v>92</v>
      </c>
      <c r="K113" s="53">
        <v>518</v>
      </c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54" t="s">
        <v>42</v>
      </c>
      <c r="F115" s="52">
        <v>60</v>
      </c>
      <c r="G115" s="52">
        <v>4.2</v>
      </c>
      <c r="H115" s="52">
        <v>0.72</v>
      </c>
      <c r="I115" s="52">
        <v>25.53</v>
      </c>
      <c r="J115" s="52">
        <v>104</v>
      </c>
      <c r="K115" s="53">
        <v>110</v>
      </c>
    </row>
    <row r="116" spans="1:11" ht="15">
      <c r="A116" s="24"/>
      <c r="B116" s="16"/>
      <c r="C116" s="11"/>
      <c r="D116" s="6"/>
      <c r="E116" s="54" t="s">
        <v>61</v>
      </c>
      <c r="F116" s="52">
        <v>30</v>
      </c>
      <c r="G116" s="52">
        <v>0.37</v>
      </c>
      <c r="H116" s="52">
        <v>1.2</v>
      </c>
      <c r="I116" s="52">
        <v>1.8</v>
      </c>
      <c r="J116" s="52">
        <v>19.399999999999999</v>
      </c>
      <c r="K116" s="53">
        <v>518</v>
      </c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27.48</v>
      </c>
      <c r="H118" s="20">
        <f t="shared" si="52"/>
        <v>28.034999999999997</v>
      </c>
      <c r="I118" s="20">
        <f t="shared" si="52"/>
        <v>94.87</v>
      </c>
      <c r="J118" s="20">
        <f t="shared" si="52"/>
        <v>793.3</v>
      </c>
      <c r="K118" s="26"/>
    </row>
    <row r="119" spans="1:11" ht="15.75" thickBot="1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1410</v>
      </c>
      <c r="G119" s="33">
        <f t="shared" ref="G119" si="53">G108+G118</f>
        <v>41.45</v>
      </c>
      <c r="H119" s="33">
        <f t="shared" ref="H119" si="54">H108+H118</f>
        <v>52.354999999999997</v>
      </c>
      <c r="I119" s="33">
        <f t="shared" ref="I119" si="55">I108+I118</f>
        <v>171.19</v>
      </c>
      <c r="J119" s="33">
        <f t="shared" ref="J119" si="56">J108+J118</f>
        <v>1375.1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4" t="s">
        <v>77</v>
      </c>
      <c r="F120" s="52">
        <v>155</v>
      </c>
      <c r="G120" s="52">
        <v>4.9400000000000004</v>
      </c>
      <c r="H120" s="52">
        <v>7.27</v>
      </c>
      <c r="I120" s="52">
        <v>30.69</v>
      </c>
      <c r="J120" s="52">
        <v>203</v>
      </c>
      <c r="K120" s="53">
        <v>255</v>
      </c>
    </row>
    <row r="121" spans="1:11" ht="15">
      <c r="A121" s="15"/>
      <c r="B121" s="16"/>
      <c r="C121" s="11"/>
      <c r="D121" s="6"/>
      <c r="E121" s="54"/>
      <c r="F121" s="52"/>
      <c r="G121" s="52"/>
      <c r="H121" s="52"/>
      <c r="I121" s="41"/>
      <c r="J121" s="52"/>
      <c r="K121" s="53"/>
    </row>
    <row r="122" spans="1:11" ht="15">
      <c r="A122" s="15"/>
      <c r="B122" s="16"/>
      <c r="C122" s="11"/>
      <c r="D122" s="7" t="s">
        <v>22</v>
      </c>
      <c r="E122" s="54" t="s">
        <v>47</v>
      </c>
      <c r="F122" s="52">
        <v>200</v>
      </c>
      <c r="G122" s="52">
        <v>3.2</v>
      </c>
      <c r="H122" s="52">
        <v>2.7</v>
      </c>
      <c r="I122" s="52">
        <v>16.899999999999999</v>
      </c>
      <c r="J122" s="52">
        <v>79</v>
      </c>
      <c r="K122" s="53">
        <v>501</v>
      </c>
    </row>
    <row r="123" spans="1:11" ht="15">
      <c r="A123" s="15"/>
      <c r="B123" s="16"/>
      <c r="C123" s="11"/>
      <c r="D123" s="7" t="s">
        <v>23</v>
      </c>
      <c r="E123" s="49" t="s">
        <v>96</v>
      </c>
      <c r="F123" s="47">
        <v>80</v>
      </c>
      <c r="G123" s="47">
        <v>7.11</v>
      </c>
      <c r="H123" s="47">
        <v>12.56</v>
      </c>
      <c r="I123" s="47">
        <v>30.08</v>
      </c>
      <c r="J123" s="47">
        <v>236.1</v>
      </c>
      <c r="K123" s="48">
        <v>111</v>
      </c>
    </row>
    <row r="124" spans="1:11" ht="15">
      <c r="A124" s="15"/>
      <c r="B124" s="16"/>
      <c r="C124" s="11"/>
      <c r="D124" s="7" t="s">
        <v>24</v>
      </c>
      <c r="E124" s="54" t="s">
        <v>46</v>
      </c>
      <c r="F124" s="52">
        <v>100</v>
      </c>
      <c r="G124" s="52">
        <v>0.4</v>
      </c>
      <c r="H124" s="52">
        <v>0.4</v>
      </c>
      <c r="I124" s="52">
        <v>9.8000000000000007</v>
      </c>
      <c r="J124" s="52">
        <v>47</v>
      </c>
      <c r="K124" s="53">
        <v>112</v>
      </c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535</v>
      </c>
      <c r="G127" s="20">
        <f t="shared" ref="G127:J127" si="57">SUM(G120:G126)</f>
        <v>15.65</v>
      </c>
      <c r="H127" s="20">
        <f t="shared" si="57"/>
        <v>22.93</v>
      </c>
      <c r="I127" s="20">
        <f t="shared" si="57"/>
        <v>87.47</v>
      </c>
      <c r="J127" s="20">
        <f t="shared" si="57"/>
        <v>565.1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78</v>
      </c>
      <c r="F128" s="52">
        <v>70</v>
      </c>
      <c r="G128" s="52">
        <v>1.33</v>
      </c>
      <c r="H128" s="52">
        <v>7.07</v>
      </c>
      <c r="I128" s="52">
        <v>4.13</v>
      </c>
      <c r="J128" s="52">
        <v>47.6</v>
      </c>
      <c r="K128" s="53">
        <v>62</v>
      </c>
    </row>
    <row r="129" spans="1:11" ht="15">
      <c r="A129" s="15"/>
      <c r="B129" s="16"/>
      <c r="C129" s="11"/>
      <c r="D129" s="7" t="s">
        <v>27</v>
      </c>
      <c r="E129" s="54" t="s">
        <v>79</v>
      </c>
      <c r="F129" s="52">
        <v>200</v>
      </c>
      <c r="G129" s="52">
        <v>1.46</v>
      </c>
      <c r="H129" s="52">
        <v>4.4400000000000004</v>
      </c>
      <c r="I129" s="52">
        <v>8.5500000000000007</v>
      </c>
      <c r="J129" s="52">
        <v>76</v>
      </c>
      <c r="K129" s="53">
        <v>128</v>
      </c>
    </row>
    <row r="130" spans="1:11" ht="15">
      <c r="A130" s="15"/>
      <c r="B130" s="16"/>
      <c r="C130" s="11"/>
      <c r="D130" s="7" t="s">
        <v>28</v>
      </c>
      <c r="E130" s="57" t="s">
        <v>80</v>
      </c>
      <c r="F130" s="52">
        <v>100</v>
      </c>
      <c r="G130" s="52">
        <v>15</v>
      </c>
      <c r="H130" s="52">
        <v>12</v>
      </c>
      <c r="I130" s="52">
        <v>6</v>
      </c>
      <c r="J130" s="52">
        <v>202</v>
      </c>
      <c r="K130" s="53">
        <v>386</v>
      </c>
    </row>
    <row r="131" spans="1:11" ht="15">
      <c r="A131" s="15"/>
      <c r="B131" s="16"/>
      <c r="C131" s="11"/>
      <c r="D131" s="7" t="s">
        <v>29</v>
      </c>
      <c r="E131" s="51" t="s">
        <v>51</v>
      </c>
      <c r="F131" s="52">
        <v>180</v>
      </c>
      <c r="G131" s="52">
        <v>2.19</v>
      </c>
      <c r="H131" s="52">
        <v>4.47</v>
      </c>
      <c r="I131" s="52">
        <v>14</v>
      </c>
      <c r="J131" s="52">
        <v>113</v>
      </c>
      <c r="K131" s="53">
        <v>429</v>
      </c>
    </row>
    <row r="132" spans="1:11" ht="15">
      <c r="A132" s="15"/>
      <c r="B132" s="16"/>
      <c r="C132" s="11"/>
      <c r="D132" s="7" t="s">
        <v>30</v>
      </c>
      <c r="E132" s="54" t="s">
        <v>81</v>
      </c>
      <c r="F132" s="52">
        <v>200</v>
      </c>
      <c r="G132" s="52">
        <v>0.3</v>
      </c>
      <c r="H132" s="52">
        <v>0.04</v>
      </c>
      <c r="I132" s="52">
        <v>25.57</v>
      </c>
      <c r="J132" s="52">
        <v>96</v>
      </c>
      <c r="K132" s="53">
        <v>348</v>
      </c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54" t="s">
        <v>42</v>
      </c>
      <c r="F134" s="52">
        <v>60</v>
      </c>
      <c r="G134" s="52">
        <v>4.2</v>
      </c>
      <c r="H134" s="52">
        <v>0.72</v>
      </c>
      <c r="I134" s="52">
        <v>25.53</v>
      </c>
      <c r="J134" s="52">
        <v>104</v>
      </c>
      <c r="K134" s="53">
        <v>110</v>
      </c>
    </row>
    <row r="135" spans="1:11" ht="15">
      <c r="A135" s="15"/>
      <c r="B135" s="16"/>
      <c r="C135" s="11"/>
      <c r="D135" s="6"/>
      <c r="E135" s="54" t="s">
        <v>44</v>
      </c>
      <c r="F135" s="52">
        <v>30</v>
      </c>
      <c r="G135" s="52">
        <v>0.46</v>
      </c>
      <c r="H135" s="52">
        <v>3.2</v>
      </c>
      <c r="I135" s="52">
        <v>1.01</v>
      </c>
      <c r="J135" s="52">
        <v>34.5</v>
      </c>
      <c r="K135" s="53">
        <v>442</v>
      </c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840</v>
      </c>
      <c r="G137" s="20">
        <f t="shared" ref="G137:J137" si="58">SUM(G128:G136)</f>
        <v>24.94</v>
      </c>
      <c r="H137" s="20">
        <f t="shared" si="58"/>
        <v>31.939999999999998</v>
      </c>
      <c r="I137" s="20">
        <f t="shared" si="58"/>
        <v>84.79</v>
      </c>
      <c r="J137" s="20">
        <f t="shared" si="58"/>
        <v>673.1</v>
      </c>
      <c r="K137" s="26"/>
    </row>
    <row r="138" spans="1:11" ht="15.75" thickBot="1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1375</v>
      </c>
      <c r="G138" s="33">
        <f t="shared" ref="G138" si="59">G127+G137</f>
        <v>40.590000000000003</v>
      </c>
      <c r="H138" s="33">
        <f t="shared" ref="H138" si="60">H127+H137</f>
        <v>54.87</v>
      </c>
      <c r="I138" s="33">
        <f t="shared" ref="I138" si="61">I127+I137</f>
        <v>172.26</v>
      </c>
      <c r="J138" s="33">
        <f t="shared" ref="J138" si="62">J127+J137</f>
        <v>1238.2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4" t="s">
        <v>45</v>
      </c>
      <c r="F139" s="52">
        <v>155</v>
      </c>
      <c r="G139" s="52">
        <v>4.76</v>
      </c>
      <c r="H139" s="52">
        <v>9.8800000000000008</v>
      </c>
      <c r="I139" s="52">
        <v>27.66</v>
      </c>
      <c r="J139" s="52">
        <v>209</v>
      </c>
      <c r="K139" s="53">
        <v>253</v>
      </c>
    </row>
    <row r="140" spans="1:11" ht="15">
      <c r="A140" s="24"/>
      <c r="B140" s="16"/>
      <c r="C140" s="11"/>
      <c r="D140" s="6"/>
      <c r="E140" s="54" t="s">
        <v>55</v>
      </c>
      <c r="F140" s="52">
        <v>40</v>
      </c>
      <c r="G140" s="52">
        <v>5.0999999999999996</v>
      </c>
      <c r="H140" s="52">
        <v>4.5999999999999996</v>
      </c>
      <c r="I140" s="52">
        <v>0.3</v>
      </c>
      <c r="J140" s="52">
        <v>63</v>
      </c>
      <c r="K140" s="53">
        <v>300</v>
      </c>
    </row>
    <row r="141" spans="1:11" ht="15">
      <c r="A141" s="24"/>
      <c r="B141" s="16"/>
      <c r="C141" s="11"/>
      <c r="D141" s="7" t="s">
        <v>22</v>
      </c>
      <c r="E141" s="54" t="s">
        <v>82</v>
      </c>
      <c r="F141" s="52">
        <v>200</v>
      </c>
      <c r="G141" s="52">
        <v>3.7</v>
      </c>
      <c r="H141" s="52">
        <v>4.5999999999999996</v>
      </c>
      <c r="I141" s="52">
        <v>26</v>
      </c>
      <c r="J141" s="52">
        <v>125</v>
      </c>
      <c r="K141" s="53">
        <v>382</v>
      </c>
    </row>
    <row r="142" spans="1:11" ht="15.75" customHeight="1">
      <c r="A142" s="24"/>
      <c r="B142" s="16"/>
      <c r="C142" s="11"/>
      <c r="D142" s="7" t="s">
        <v>23</v>
      </c>
      <c r="E142" s="49" t="s">
        <v>43</v>
      </c>
      <c r="F142" s="47">
        <v>70</v>
      </c>
      <c r="G142" s="47">
        <v>4.55</v>
      </c>
      <c r="H142" s="47">
        <v>9.9499999999999993</v>
      </c>
      <c r="I142" s="47">
        <v>30.08</v>
      </c>
      <c r="J142" s="47">
        <v>201.8</v>
      </c>
      <c r="K142" s="48">
        <v>111</v>
      </c>
    </row>
    <row r="143" spans="1:11" ht="15">
      <c r="A143" s="24"/>
      <c r="B143" s="16"/>
      <c r="C143" s="11"/>
      <c r="D143" s="7" t="s">
        <v>24</v>
      </c>
      <c r="E143" s="54" t="s">
        <v>46</v>
      </c>
      <c r="F143" s="52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53">
        <v>112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565</v>
      </c>
      <c r="G146" s="20">
        <f t="shared" ref="G146:J146" si="63">SUM(G139:G145)</f>
        <v>18.509999999999998</v>
      </c>
      <c r="H146" s="20">
        <f t="shared" si="63"/>
        <v>29.429999999999996</v>
      </c>
      <c r="I146" s="20">
        <f t="shared" si="63"/>
        <v>93.839999999999989</v>
      </c>
      <c r="J146" s="20">
        <f t="shared" si="63"/>
        <v>645.79999999999995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83</v>
      </c>
      <c r="F147" s="52">
        <v>70</v>
      </c>
      <c r="G147" s="52">
        <v>1.68</v>
      </c>
      <c r="H147" s="52">
        <v>4.97</v>
      </c>
      <c r="I147" s="52">
        <v>7.58</v>
      </c>
      <c r="J147" s="52">
        <v>80.5</v>
      </c>
      <c r="K147" s="53">
        <v>119</v>
      </c>
    </row>
    <row r="148" spans="1:11" ht="15">
      <c r="A148" s="24"/>
      <c r="B148" s="16"/>
      <c r="C148" s="11"/>
      <c r="D148" s="7" t="s">
        <v>27</v>
      </c>
      <c r="E148" s="54" t="s">
        <v>84</v>
      </c>
      <c r="F148" s="52">
        <v>200</v>
      </c>
      <c r="G148" s="52">
        <v>2.46</v>
      </c>
      <c r="H148" s="52">
        <v>4.29</v>
      </c>
      <c r="I148" s="52">
        <v>14.45</v>
      </c>
      <c r="J148" s="52">
        <v>97</v>
      </c>
      <c r="K148" s="53">
        <v>134</v>
      </c>
    </row>
    <row r="149" spans="1:11" ht="15">
      <c r="A149" s="24"/>
      <c r="B149" s="16"/>
      <c r="C149" s="11"/>
      <c r="D149" s="7" t="s">
        <v>28</v>
      </c>
      <c r="E149" s="57" t="s">
        <v>85</v>
      </c>
      <c r="F149" s="52">
        <v>90</v>
      </c>
      <c r="G149" s="52">
        <v>8.5500000000000007</v>
      </c>
      <c r="H149" s="52">
        <v>12.42</v>
      </c>
      <c r="I149" s="52">
        <v>2.16</v>
      </c>
      <c r="J149" s="52">
        <v>176.9</v>
      </c>
      <c r="K149" s="53">
        <v>366</v>
      </c>
    </row>
    <row r="150" spans="1:11" ht="15">
      <c r="A150" s="24"/>
      <c r="B150" s="16"/>
      <c r="C150" s="11"/>
      <c r="D150" s="7" t="s">
        <v>29</v>
      </c>
      <c r="E150" s="51" t="s">
        <v>86</v>
      </c>
      <c r="F150" s="52">
        <v>150</v>
      </c>
      <c r="G150" s="52">
        <v>4.5199999999999996</v>
      </c>
      <c r="H150" s="52">
        <v>6.74</v>
      </c>
      <c r="I150" s="52">
        <v>35.74</v>
      </c>
      <c r="J150" s="52">
        <v>209.2</v>
      </c>
      <c r="K150" s="48">
        <v>242</v>
      </c>
    </row>
    <row r="151" spans="1:11" ht="15">
      <c r="A151" s="24"/>
      <c r="B151" s="16"/>
      <c r="C151" s="11"/>
      <c r="D151" s="7" t="s">
        <v>30</v>
      </c>
      <c r="E151" s="61" t="s">
        <v>60</v>
      </c>
      <c r="F151" s="52">
        <v>200</v>
      </c>
      <c r="G151" s="47">
        <v>1.4</v>
      </c>
      <c r="H151" s="41"/>
      <c r="I151" s="47">
        <v>29</v>
      </c>
      <c r="J151" s="47">
        <v>122</v>
      </c>
      <c r="K151" s="53">
        <v>503</v>
      </c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54" t="s">
        <v>42</v>
      </c>
      <c r="F153" s="52">
        <v>60</v>
      </c>
      <c r="G153" s="52">
        <v>4.2</v>
      </c>
      <c r="H153" s="52">
        <v>0.72</v>
      </c>
      <c r="I153" s="52">
        <v>25.53</v>
      </c>
      <c r="J153" s="52">
        <v>104</v>
      </c>
      <c r="K153" s="53">
        <v>110</v>
      </c>
    </row>
    <row r="154" spans="1:11" ht="15">
      <c r="A154" s="24"/>
      <c r="B154" s="16"/>
      <c r="C154" s="11"/>
      <c r="D154" s="6"/>
      <c r="E154" s="54" t="s">
        <v>53</v>
      </c>
      <c r="F154" s="52">
        <v>30</v>
      </c>
      <c r="G154" s="47">
        <v>0.44</v>
      </c>
      <c r="H154" s="47">
        <v>0.72</v>
      </c>
      <c r="I154" s="47">
        <v>2.78</v>
      </c>
      <c r="J154" s="47">
        <v>19.399999999999999</v>
      </c>
      <c r="K154" s="53">
        <v>456</v>
      </c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23.25</v>
      </c>
      <c r="H156" s="20">
        <f t="shared" si="64"/>
        <v>29.86</v>
      </c>
      <c r="I156" s="20">
        <f t="shared" si="64"/>
        <v>117.24000000000001</v>
      </c>
      <c r="J156" s="20">
        <f t="shared" si="64"/>
        <v>808.99999999999989</v>
      </c>
      <c r="K156" s="26"/>
    </row>
    <row r="157" spans="1:11" ht="15.75" thickBot="1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1365</v>
      </c>
      <c r="G157" s="33">
        <f t="shared" ref="G157" si="65">G146+G156</f>
        <v>41.76</v>
      </c>
      <c r="H157" s="33">
        <f t="shared" ref="H157" si="66">H146+H156</f>
        <v>59.289999999999992</v>
      </c>
      <c r="I157" s="33">
        <f t="shared" ref="I157" si="67">I146+I156</f>
        <v>211.07999999999998</v>
      </c>
      <c r="J157" s="33">
        <f t="shared" ref="J157" si="68">J146+J156</f>
        <v>1454.7999999999997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6" t="s">
        <v>87</v>
      </c>
      <c r="F158" s="46">
        <v>155</v>
      </c>
      <c r="G158" s="47">
        <v>4.6500000000000004</v>
      </c>
      <c r="H158" s="47">
        <v>5.6</v>
      </c>
      <c r="I158" s="47">
        <v>27.75</v>
      </c>
      <c r="J158" s="47">
        <v>180</v>
      </c>
      <c r="K158" s="53">
        <v>265</v>
      </c>
    </row>
    <row r="159" spans="1:11" ht="1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15">
      <c r="A160" s="24"/>
      <c r="B160" s="16"/>
      <c r="C160" s="11"/>
      <c r="D160" s="7" t="s">
        <v>22</v>
      </c>
      <c r="E160" s="54" t="s">
        <v>36</v>
      </c>
      <c r="F160" s="47">
        <v>210</v>
      </c>
      <c r="G160" s="47">
        <v>0.1</v>
      </c>
      <c r="H160" s="41"/>
      <c r="I160" s="47">
        <v>15</v>
      </c>
      <c r="J160" s="47">
        <v>60</v>
      </c>
      <c r="K160" s="53">
        <v>493</v>
      </c>
    </row>
    <row r="161" spans="1:11" ht="15">
      <c r="A161" s="24"/>
      <c r="B161" s="16"/>
      <c r="C161" s="11"/>
      <c r="D161" s="7" t="s">
        <v>23</v>
      </c>
      <c r="E161" s="49" t="s">
        <v>43</v>
      </c>
      <c r="F161" s="47">
        <v>70</v>
      </c>
      <c r="G161" s="47">
        <v>4.55</v>
      </c>
      <c r="H161" s="47">
        <v>9.9499999999999993</v>
      </c>
      <c r="I161" s="47">
        <f>30+0.13</f>
        <v>30.13</v>
      </c>
      <c r="J161" s="47">
        <v>201.8</v>
      </c>
      <c r="K161" s="48">
        <v>111</v>
      </c>
    </row>
    <row r="162" spans="1:11" ht="15">
      <c r="A162" s="24"/>
      <c r="B162" s="16"/>
      <c r="C162" s="11"/>
      <c r="D162" s="7" t="s">
        <v>24</v>
      </c>
      <c r="E162" s="54" t="s">
        <v>46</v>
      </c>
      <c r="F162" s="52">
        <v>100</v>
      </c>
      <c r="G162" s="52">
        <v>0.4</v>
      </c>
      <c r="H162" s="52">
        <v>0.4</v>
      </c>
      <c r="I162" s="52">
        <v>9.8000000000000007</v>
      </c>
      <c r="J162" s="52">
        <v>47</v>
      </c>
      <c r="K162" s="53">
        <v>112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535</v>
      </c>
      <c r="G165" s="20">
        <f t="shared" ref="G165:J165" si="69">SUM(G158:G164)</f>
        <v>9.7000000000000011</v>
      </c>
      <c r="H165" s="20">
        <f t="shared" si="69"/>
        <v>15.95</v>
      </c>
      <c r="I165" s="20">
        <f t="shared" si="69"/>
        <v>82.679999999999993</v>
      </c>
      <c r="J165" s="20">
        <f t="shared" si="69"/>
        <v>488.8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6" t="s">
        <v>88</v>
      </c>
      <c r="F166" s="52">
        <v>80</v>
      </c>
      <c r="G166" s="52">
        <v>1.68</v>
      </c>
      <c r="H166" s="52">
        <v>8.08</v>
      </c>
      <c r="I166" s="52">
        <v>7.44</v>
      </c>
      <c r="J166" s="52">
        <v>108.8</v>
      </c>
      <c r="K166" s="53">
        <v>1</v>
      </c>
    </row>
    <row r="167" spans="1:11" ht="15">
      <c r="A167" s="24"/>
      <c r="B167" s="16"/>
      <c r="C167" s="11"/>
      <c r="D167" s="7" t="s">
        <v>27</v>
      </c>
      <c r="E167" s="54" t="s">
        <v>89</v>
      </c>
      <c r="F167" s="47">
        <v>200</v>
      </c>
      <c r="G167" s="47">
        <v>1.29</v>
      </c>
      <c r="H167" s="47">
        <v>2.08</v>
      </c>
      <c r="I167" s="47">
        <v>10.82</v>
      </c>
      <c r="J167" s="47">
        <v>125</v>
      </c>
      <c r="K167" s="53">
        <v>146</v>
      </c>
    </row>
    <row r="168" spans="1:11" ht="15">
      <c r="A168" s="24"/>
      <c r="B168" s="16"/>
      <c r="C168" s="11"/>
      <c r="D168" s="7" t="s">
        <v>28</v>
      </c>
      <c r="E168" s="54" t="s">
        <v>90</v>
      </c>
      <c r="F168" s="47">
        <v>230</v>
      </c>
      <c r="G168" s="47">
        <v>17.52</v>
      </c>
      <c r="H168" s="47">
        <v>17.440000000000001</v>
      </c>
      <c r="I168" s="47">
        <v>41.65</v>
      </c>
      <c r="J168" s="47">
        <v>393.1</v>
      </c>
      <c r="K168" s="53">
        <v>406</v>
      </c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54" t="s">
        <v>70</v>
      </c>
      <c r="F170" s="47">
        <v>200</v>
      </c>
      <c r="G170" s="47">
        <v>1</v>
      </c>
      <c r="H170" s="47">
        <v>0.2</v>
      </c>
      <c r="I170" s="47">
        <v>0.2</v>
      </c>
      <c r="J170" s="47">
        <v>81</v>
      </c>
      <c r="K170" s="53">
        <v>512</v>
      </c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54" t="s">
        <v>42</v>
      </c>
      <c r="F172" s="52">
        <v>60</v>
      </c>
      <c r="G172" s="52">
        <v>4.2</v>
      </c>
      <c r="H172" s="52">
        <v>0.72</v>
      </c>
      <c r="I172" s="52">
        <v>25.53</v>
      </c>
      <c r="J172" s="52">
        <v>104</v>
      </c>
      <c r="K172" s="53">
        <v>110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25.689999999999998</v>
      </c>
      <c r="H175" s="20">
        <f t="shared" si="70"/>
        <v>28.52</v>
      </c>
      <c r="I175" s="20">
        <f t="shared" si="70"/>
        <v>85.64</v>
      </c>
      <c r="J175" s="20">
        <f t="shared" si="70"/>
        <v>811.90000000000009</v>
      </c>
      <c r="K175" s="26"/>
    </row>
    <row r="176" spans="1:11" ht="15.75" thickBot="1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1305</v>
      </c>
      <c r="G176" s="33">
        <f t="shared" ref="G176" si="71">G165+G175</f>
        <v>35.39</v>
      </c>
      <c r="H176" s="33">
        <f t="shared" ref="H176" si="72">H165+H175</f>
        <v>44.47</v>
      </c>
      <c r="I176" s="33">
        <f t="shared" ref="I176" si="73">I165+I175</f>
        <v>168.32</v>
      </c>
      <c r="J176" s="33">
        <f t="shared" ref="J176" si="74">J165+J175</f>
        <v>1300.7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4" t="s">
        <v>91</v>
      </c>
      <c r="F177" s="62">
        <v>150</v>
      </c>
      <c r="G177" s="62">
        <v>20.37</v>
      </c>
      <c r="H177" s="62">
        <v>35.69</v>
      </c>
      <c r="I177" s="62">
        <v>3.58</v>
      </c>
      <c r="J177" s="62">
        <v>271.5</v>
      </c>
      <c r="K177" s="63">
        <v>309</v>
      </c>
    </row>
    <row r="178" spans="1:11" ht="1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15">
      <c r="A179" s="24"/>
      <c r="B179" s="16"/>
      <c r="C179" s="11"/>
      <c r="D179" s="7" t="s">
        <v>22</v>
      </c>
      <c r="E179" s="54" t="s">
        <v>92</v>
      </c>
      <c r="F179" s="52">
        <v>210</v>
      </c>
      <c r="G179" s="52">
        <v>0.1</v>
      </c>
      <c r="H179" s="41"/>
      <c r="I179" s="52">
        <v>15</v>
      </c>
      <c r="J179" s="52">
        <v>60</v>
      </c>
      <c r="K179" s="53">
        <v>493</v>
      </c>
    </row>
    <row r="180" spans="1:11" ht="15">
      <c r="A180" s="24"/>
      <c r="B180" s="16"/>
      <c r="C180" s="11"/>
      <c r="D180" s="7" t="s">
        <v>23</v>
      </c>
      <c r="E180" s="49" t="s">
        <v>43</v>
      </c>
      <c r="F180" s="47">
        <v>70</v>
      </c>
      <c r="G180" s="47">
        <v>4.55</v>
      </c>
      <c r="H180" s="47">
        <v>9.9499999999999993</v>
      </c>
      <c r="I180" s="47">
        <f>30+0.13</f>
        <v>30.13</v>
      </c>
      <c r="J180" s="47">
        <v>201.8</v>
      </c>
      <c r="K180" s="48">
        <v>111</v>
      </c>
    </row>
    <row r="181" spans="1:11" ht="15">
      <c r="A181" s="24"/>
      <c r="B181" s="16"/>
      <c r="C181" s="11"/>
      <c r="D181" s="7" t="s">
        <v>24</v>
      </c>
      <c r="E181" s="54" t="s">
        <v>46</v>
      </c>
      <c r="F181" s="52">
        <v>100</v>
      </c>
      <c r="G181" s="52">
        <v>0.4</v>
      </c>
      <c r="H181" s="52">
        <v>0.4</v>
      </c>
      <c r="I181" s="52">
        <v>9.8000000000000007</v>
      </c>
      <c r="J181" s="52">
        <v>47</v>
      </c>
      <c r="K181" s="53">
        <v>112</v>
      </c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 t="shared" ref="G184:J184" si="75">SUM(G177:G183)</f>
        <v>25.42</v>
      </c>
      <c r="H184" s="20">
        <f t="shared" si="75"/>
        <v>46.04</v>
      </c>
      <c r="I184" s="20">
        <f t="shared" si="75"/>
        <v>58.509999999999991</v>
      </c>
      <c r="J184" s="20">
        <f t="shared" si="75"/>
        <v>580.29999999999995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9" t="s">
        <v>93</v>
      </c>
      <c r="F185" s="52">
        <v>60</v>
      </c>
      <c r="G185" s="52">
        <v>5.76</v>
      </c>
      <c r="H185" s="52">
        <v>9.6</v>
      </c>
      <c r="I185" s="52">
        <v>2.2799999999999998</v>
      </c>
      <c r="J185" s="52">
        <v>141.6</v>
      </c>
      <c r="K185" s="53">
        <v>353</v>
      </c>
    </row>
    <row r="186" spans="1:11" ht="15">
      <c r="A186" s="24"/>
      <c r="B186" s="16"/>
      <c r="C186" s="11"/>
      <c r="D186" s="7" t="s">
        <v>27</v>
      </c>
      <c r="E186" s="51" t="s">
        <v>94</v>
      </c>
      <c r="F186" s="52">
        <v>200</v>
      </c>
      <c r="G186" s="52">
        <v>1.44</v>
      </c>
      <c r="H186" s="52">
        <v>4.58</v>
      </c>
      <c r="I186" s="52">
        <v>6.46</v>
      </c>
      <c r="J186" s="52">
        <v>114.6</v>
      </c>
      <c r="K186" s="53">
        <v>129</v>
      </c>
    </row>
    <row r="187" spans="1:11" ht="15">
      <c r="A187" s="24"/>
      <c r="B187" s="16"/>
      <c r="C187" s="11"/>
      <c r="D187" s="7" t="s">
        <v>28</v>
      </c>
      <c r="E187" s="60" t="s">
        <v>95</v>
      </c>
      <c r="F187" s="52">
        <v>90</v>
      </c>
      <c r="G187" s="52">
        <v>13.22</v>
      </c>
      <c r="H187" s="52">
        <v>14.55</v>
      </c>
      <c r="I187" s="52">
        <v>3.39</v>
      </c>
      <c r="J187" s="52">
        <v>186</v>
      </c>
      <c r="K187" s="53">
        <v>368</v>
      </c>
    </row>
    <row r="188" spans="1:11" ht="15">
      <c r="A188" s="24"/>
      <c r="B188" s="16"/>
      <c r="C188" s="11"/>
      <c r="D188" s="7" t="s">
        <v>29</v>
      </c>
      <c r="E188" s="45" t="s">
        <v>40</v>
      </c>
      <c r="F188" s="52">
        <v>150</v>
      </c>
      <c r="G188" s="52">
        <v>9.5500000000000007</v>
      </c>
      <c r="H188" s="52">
        <v>7.85</v>
      </c>
      <c r="I188" s="52">
        <v>38.39</v>
      </c>
      <c r="J188" s="52">
        <v>253</v>
      </c>
      <c r="K188" s="53">
        <v>237</v>
      </c>
    </row>
    <row r="189" spans="1:11" ht="15">
      <c r="A189" s="24"/>
      <c r="B189" s="16"/>
      <c r="C189" s="11"/>
      <c r="D189" s="7" t="s">
        <v>30</v>
      </c>
      <c r="E189" s="54" t="s">
        <v>52</v>
      </c>
      <c r="F189" s="52">
        <v>200</v>
      </c>
      <c r="G189" s="52">
        <v>1</v>
      </c>
      <c r="H189" s="52">
        <v>0.2</v>
      </c>
      <c r="I189" s="52">
        <v>0.2</v>
      </c>
      <c r="J189" s="52">
        <v>92</v>
      </c>
      <c r="K189" s="53">
        <v>518</v>
      </c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54" t="s">
        <v>42</v>
      </c>
      <c r="F191" s="52">
        <v>60</v>
      </c>
      <c r="G191" s="52">
        <v>4.2</v>
      </c>
      <c r="H191" s="52">
        <v>0.72</v>
      </c>
      <c r="I191" s="52">
        <v>25.53</v>
      </c>
      <c r="J191" s="52">
        <v>104</v>
      </c>
      <c r="K191" s="53">
        <v>110</v>
      </c>
    </row>
    <row r="192" spans="1:11" ht="15">
      <c r="A192" s="24"/>
      <c r="B192" s="16"/>
      <c r="C192" s="11"/>
      <c r="D192" s="6"/>
      <c r="E192" s="45" t="s">
        <v>61</v>
      </c>
      <c r="F192" s="52">
        <v>30</v>
      </c>
      <c r="G192" s="52">
        <v>0.37</v>
      </c>
      <c r="H192" s="52">
        <v>1.2</v>
      </c>
      <c r="I192" s="52">
        <v>1.8</v>
      </c>
      <c r="J192" s="52">
        <v>19.399999999999999</v>
      </c>
      <c r="K192" s="53">
        <v>518</v>
      </c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35.54</v>
      </c>
      <c r="H194" s="20">
        <f t="shared" si="76"/>
        <v>38.700000000000003</v>
      </c>
      <c r="I194" s="20">
        <f t="shared" si="76"/>
        <v>78.05</v>
      </c>
      <c r="J194" s="20">
        <f t="shared" si="76"/>
        <v>910.6</v>
      </c>
      <c r="K194" s="26"/>
    </row>
    <row r="195" spans="1:11" ht="15.75" thickBot="1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1320</v>
      </c>
      <c r="G195" s="33">
        <f t="shared" ref="G195" si="77">G184+G194</f>
        <v>60.96</v>
      </c>
      <c r="H195" s="33">
        <f t="shared" ref="H195" si="78">H184+H194</f>
        <v>84.740000000000009</v>
      </c>
      <c r="I195" s="33">
        <f t="shared" ref="I195" si="79">I184+I194</f>
        <v>136.56</v>
      </c>
      <c r="J195" s="33">
        <f t="shared" ref="J195" si="80">J184+J194</f>
        <v>1490.9</v>
      </c>
      <c r="K195" s="33"/>
    </row>
    <row r="196" spans="1:11" ht="13.5" thickBot="1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1345.5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48.416000000000004</v>
      </c>
      <c r="H196" s="35">
        <f t="shared" si="81"/>
        <v>57.75350000000001</v>
      </c>
      <c r="I196" s="35">
        <f t="shared" si="81"/>
        <v>174.31599999999997</v>
      </c>
      <c r="J196" s="35">
        <f t="shared" si="81"/>
        <v>1399.259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2023-11-15T10:44:16Z</dcterms:modified>
</cp:coreProperties>
</file>